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2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3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drawings/drawing4.xml" ContentType="application/vnd.openxmlformats-officedocument.drawing+xml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drawings/drawing5.xml" ContentType="application/vnd.openxmlformats-officedocument.drawing+xml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6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drawings/drawing7.xml" ContentType="application/vnd.openxmlformats-officedocument.drawing+xml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6053\Downloads\"/>
    </mc:Choice>
  </mc:AlternateContent>
  <xr:revisionPtr revIDLastSave="0" documentId="8_{B4BBEB5F-39DB-4375-BC8D-560793BAD614}" xr6:coauthVersionLast="47" xr6:coauthVersionMax="47" xr10:uidLastSave="{00000000-0000-0000-0000-000000000000}"/>
  <bookViews>
    <workbookView xWindow="-120" yWindow="-120" windowWidth="29040" windowHeight="15720" tabRatio="355" firstSheet="2" activeTab="2" xr2:uid="{3329C70D-0A4A-4414-BB68-EC1092784E11}"/>
  </bookViews>
  <sheets>
    <sheet name="High Bay" sheetId="25" r:id="rId1"/>
    <sheet name="Flood Light" sheetId="2" r:id="rId2"/>
    <sheet name="Light Bar" sheetId="3" r:id="rId3"/>
    <sheet name="Low Bay" sheetId="6" r:id="rId4"/>
    <sheet name="Solar" sheetId="22" r:id="rId5"/>
    <sheet name="Haz Loc" sheetId="11" r:id="rId6"/>
    <sheet name="Contractor Series" sheetId="24" r:id="rId7"/>
  </sheets>
  <definedNames>
    <definedName name="_xlnm.Print_Area" localSheetId="0">'High Bay'!$A$1:$O$129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9" i="24" l="1"/>
  <c r="H95" i="24"/>
  <c r="H13" i="24"/>
  <c r="H14" i="24"/>
  <c r="H10" i="24"/>
  <c r="H11" i="24"/>
  <c r="H7" i="24"/>
  <c r="H8" i="24"/>
  <c r="H12" i="24"/>
  <c r="H9" i="24"/>
  <c r="H6" i="24"/>
  <c r="H5" i="24"/>
  <c r="H64" i="24"/>
  <c r="H79" i="24"/>
  <c r="H91" i="24"/>
  <c r="H89" i="24"/>
  <c r="H87" i="24"/>
  <c r="H85" i="24"/>
  <c r="H46" i="22"/>
  <c r="H44" i="22"/>
  <c r="H42" i="22"/>
  <c r="H40" i="22"/>
</calcChain>
</file>

<file path=xl/sharedStrings.xml><?xml version="1.0" encoding="utf-8"?>
<sst xmlns="http://schemas.openxmlformats.org/spreadsheetml/2006/main" count="2852" uniqueCount="650">
  <si>
    <t>QUICK SHIP</t>
  </si>
  <si>
    <t>Product Series</t>
  </si>
  <si>
    <t>Model No.</t>
  </si>
  <si>
    <t>Order Number</t>
  </si>
  <si>
    <t>Watts</t>
  </si>
  <si>
    <t>Lumens</t>
  </si>
  <si>
    <t>CCT</t>
  </si>
  <si>
    <t>Beam Angle</t>
  </si>
  <si>
    <t>Voltage</t>
  </si>
  <si>
    <t>Dimming</t>
  </si>
  <si>
    <t>Appearance</t>
  </si>
  <si>
    <t>Price</t>
  </si>
  <si>
    <t>HB-3100</t>
  </si>
  <si>
    <t>HB-3-100A-M-8-50-DB-U</t>
  </si>
  <si>
    <t>HB-3100-M850-DBU</t>
  </si>
  <si>
    <t>97W</t>
  </si>
  <si>
    <t>5000K</t>
  </si>
  <si>
    <t>60°</t>
  </si>
  <si>
    <t>100-277V</t>
  </si>
  <si>
    <t>No</t>
  </si>
  <si>
    <t>Dark Bronze</t>
  </si>
  <si>
    <t>HB-3-100A-W-8-50-DB-U</t>
  </si>
  <si>
    <t>HB-3100-W850-DBU</t>
  </si>
  <si>
    <t>90°</t>
  </si>
  <si>
    <t>HB-3-100A-WW-8-50-DB-U</t>
  </si>
  <si>
    <t>HB-3100-WW850-DBU</t>
  </si>
  <si>
    <t>120°</t>
  </si>
  <si>
    <t>HB-3150</t>
  </si>
  <si>
    <t>HB-3-150A-M-8-50-DB-U</t>
  </si>
  <si>
    <t>149W</t>
  </si>
  <si>
    <t>HB-3-150A-W-8-50-DB-U</t>
  </si>
  <si>
    <t>HB-3-150A-WW-8-50-DB-U</t>
  </si>
  <si>
    <t>HB-3250</t>
  </si>
  <si>
    <t>HB-3-250A-M-8-50-DB-U</t>
  </si>
  <si>
    <t>239W</t>
  </si>
  <si>
    <t>HB-3-250A-W-8-50-DB-U</t>
  </si>
  <si>
    <t>HB-3-250A-WW-8-50-DB-U</t>
  </si>
  <si>
    <t>Description</t>
  </si>
  <si>
    <t>Adder</t>
  </si>
  <si>
    <t xml:space="preserve">DELTA HB                              CCT Adder                  </t>
  </si>
  <si>
    <t>HB-3000A</t>
  </si>
  <si>
    <t>Price adder for DELTA High Bay         in 3000K or 4000K CCT                                 "30" / "40"</t>
  </si>
  <si>
    <t>HB-2100</t>
  </si>
  <si>
    <t>HB-2-100LW-W-8-50-BK-U</t>
  </si>
  <si>
    <t>102W</t>
  </si>
  <si>
    <t>-</t>
  </si>
  <si>
    <t>Black</t>
  </si>
  <si>
    <t>HB-2-100LW-W-8-50-BK-U-DIM</t>
  </si>
  <si>
    <t>Yes</t>
  </si>
  <si>
    <t>HB-2150</t>
  </si>
  <si>
    <t>HB-2-150LW-W-8-50-BK-U</t>
  </si>
  <si>
    <t>151W</t>
  </si>
  <si>
    <t>HB-2-150LW-W-8-50-BK-U-DIM</t>
  </si>
  <si>
    <t>HB-2200</t>
  </si>
  <si>
    <t>HB-2-200LW-W-8-50-BK-U</t>
  </si>
  <si>
    <t>202W</t>
  </si>
  <si>
    <t>HB-2-200LW-W-8-50-BK-U-DIM</t>
  </si>
  <si>
    <t>HB-2250</t>
  </si>
  <si>
    <t>HB-2-250LW-W-8-50-BK-U</t>
  </si>
  <si>
    <t>250W</t>
  </si>
  <si>
    <t>HB-2-250LW-W-8-50-BK-U-DIM</t>
  </si>
  <si>
    <t xml:space="preserve">ICE BREAKER HB                              CCT Adder                  </t>
  </si>
  <si>
    <t>HB-2000</t>
  </si>
  <si>
    <t>Price adder for ICE BREAKER                 High Bay in 3000K or 4000K CCT                                 "30" / "40"</t>
  </si>
  <si>
    <t>ICE BREAKER</t>
  </si>
  <si>
    <t>HB-2000A</t>
  </si>
  <si>
    <t xml:space="preserve"> - MPR</t>
  </si>
  <si>
    <t>Aluminum Empire Lampshade</t>
  </si>
  <si>
    <t>100°</t>
  </si>
  <si>
    <t>Lampshade</t>
  </si>
  <si>
    <t xml:space="preserve"> - BEL</t>
  </si>
  <si>
    <t>Aluminum Bell-shaped Lampshade</t>
  </si>
  <si>
    <t>55°</t>
  </si>
  <si>
    <t xml:space="preserve"> - ACR</t>
  </si>
  <si>
    <t>Acrylic Clear Lampshade</t>
  </si>
  <si>
    <t>72°</t>
  </si>
  <si>
    <t xml:space="preserve"> - ACRD</t>
  </si>
  <si>
    <t>Acrylic Clear Lampshade with Frosted Diffusor</t>
  </si>
  <si>
    <t>N/A</t>
  </si>
  <si>
    <t xml:space="preserve">ICE BREAKER                                Motion Sensor                   </t>
  </si>
  <si>
    <t xml:space="preserve"> A-M-DL-A</t>
  </si>
  <si>
    <t>HB-6090</t>
  </si>
  <si>
    <t>HB-6-090-W-8-50-BLK-U-EY</t>
  </si>
  <si>
    <t>88W</t>
  </si>
  <si>
    <t>80°</t>
  </si>
  <si>
    <t>HB-6135</t>
  </si>
  <si>
    <t>HB-6-135-W-8-50-BLK-U-EY</t>
  </si>
  <si>
    <t>133W</t>
  </si>
  <si>
    <t>HB-6180</t>
  </si>
  <si>
    <t>HB-6-180-W-8-50-BLK-U-EY</t>
  </si>
  <si>
    <t>176W</t>
  </si>
  <si>
    <t>HB-6260</t>
  </si>
  <si>
    <t>HB-6-260-W-8-50-BLK-U-EY</t>
  </si>
  <si>
    <t>254W</t>
  </si>
  <si>
    <t xml:space="preserve">LUMAWEDGE HB                              CCT Adder                  </t>
  </si>
  <si>
    <t>HB-6000</t>
  </si>
  <si>
    <t>Price adder for LUMAWEDGE           High Bay in 3000K or 4000K CCT                                 "30" / "40"</t>
  </si>
  <si>
    <t xml:space="preserve">LUMAWEDGE HB                              Finish Adder                  </t>
  </si>
  <si>
    <t>Price adder for LUMAWEDGE           High Bay in White Finish                         "WHT"</t>
  </si>
  <si>
    <t>LUMAWEDGE HB                          NSF Rated</t>
  </si>
  <si>
    <t>Price adder for LUMAWEDGE                  High Bay in NSF model                                                    "NSF"</t>
  </si>
  <si>
    <t>DESCRIPTION</t>
  </si>
  <si>
    <t xml:space="preserve">LUMAWEDGE                                Accessories              </t>
  </si>
  <si>
    <t xml:space="preserve"> -MS</t>
  </si>
  <si>
    <t>Built-in Motion Sensor</t>
  </si>
  <si>
    <t xml:space="preserve"> -3Q</t>
  </si>
  <si>
    <t>3/4" Conduit Adapter</t>
  </si>
  <si>
    <t xml:space="preserve"> -UB</t>
  </si>
  <si>
    <t>Trunnion Bracket</t>
  </si>
  <si>
    <t>HB-5125</t>
  </si>
  <si>
    <t>HB-5-125-WW-8-50-SLV-U-M1</t>
  </si>
  <si>
    <t>124W</t>
  </si>
  <si>
    <t>Silver</t>
  </si>
  <si>
    <t>HB-5-125-WW-8-50-SLV-U-M2</t>
  </si>
  <si>
    <t>248W</t>
  </si>
  <si>
    <t>HB-5-125-WW-8-50-SLV-U-M3</t>
  </si>
  <si>
    <t>372W</t>
  </si>
  <si>
    <t xml:space="preserve">LINEAR HB                              CCT Adder                  </t>
  </si>
  <si>
    <t>HB-5000</t>
  </si>
  <si>
    <t>Price adder for LINEAR High Bay            in 3000K or 4000K CCT                                 "30" / "40"</t>
  </si>
  <si>
    <t xml:space="preserve">LINEAR HB                              Finish Adder                  </t>
  </si>
  <si>
    <t>Price adder for LINEAR                     High Bay in Black Finish                          "BLK"</t>
  </si>
  <si>
    <t xml:space="preserve">LINEAR HB                                Motion Sensor                   </t>
  </si>
  <si>
    <t>A-M-DL-A</t>
  </si>
  <si>
    <t>FL-3030</t>
  </si>
  <si>
    <t>FL-3-030-M-8-50-DB-U</t>
  </si>
  <si>
    <t>27W</t>
  </si>
  <si>
    <t>FL-3-030-W-8-50-DB-U</t>
  </si>
  <si>
    <t>FL-3-030-WW-8-50-DB-U</t>
  </si>
  <si>
    <t>FL-3060</t>
  </si>
  <si>
    <t>FL-3-060-M-8-50-DB-U</t>
  </si>
  <si>
    <t>59W</t>
  </si>
  <si>
    <t>FL-3-060-W-8-50-DB-U</t>
  </si>
  <si>
    <t>FL-3-060-WW-8-50-DB-U</t>
  </si>
  <si>
    <t>FL-3100</t>
  </si>
  <si>
    <t>FL-3-100-M-8-50-DB-U</t>
  </si>
  <si>
    <t>101W</t>
  </si>
  <si>
    <t>FL-3-100-W-8-50-DB-U</t>
  </si>
  <si>
    <t>FL-3-100-WW-8-50-DB-U</t>
  </si>
  <si>
    <t>FL-3150</t>
  </si>
  <si>
    <t>FL-3-150-M-8-50-DB-U</t>
  </si>
  <si>
    <t>139W</t>
  </si>
  <si>
    <t>FL-3-150-W-8-50-DB-U</t>
  </si>
  <si>
    <t>FL-3-150-WW-8-50-DB-U</t>
  </si>
  <si>
    <t>FL-3250</t>
  </si>
  <si>
    <t>FL-3-250-M-8-50-DB-U</t>
  </si>
  <si>
    <t>235W</t>
  </si>
  <si>
    <t>FL-3-250-W-8-50-DB-U</t>
  </si>
  <si>
    <t>FL-3-250-WW-8-50-DB-U</t>
  </si>
  <si>
    <t>FL-3520</t>
  </si>
  <si>
    <t>FL-3-520-M-8-50-DB-U</t>
  </si>
  <si>
    <t>507W</t>
  </si>
  <si>
    <t>70°</t>
  </si>
  <si>
    <t>FL-3-520-W-8-50-DB-U</t>
  </si>
  <si>
    <t>FL-3-520-WW-8-50-DB-U</t>
  </si>
  <si>
    <t xml:space="preserve">DELTA FL                             CCT Adder                  </t>
  </si>
  <si>
    <t>FL-3000</t>
  </si>
  <si>
    <t>Price adder for DELTA Flood Light         in 3000K or 4000K CCT                                 "30" / "40"</t>
  </si>
  <si>
    <t xml:space="preserve">DELTA FL                             Finish Adder                  </t>
  </si>
  <si>
    <t xml:space="preserve">Price adder for DELTA                           Flood Light in White Finish                                    "WHT" / "GRY" </t>
  </si>
  <si>
    <t xml:space="preserve">DELTA FL                             480V Adder                  </t>
  </si>
  <si>
    <t>Price adder for DELTA Flood Light         in 347-480V                                                    "HV"</t>
  </si>
  <si>
    <t>FL-3250N</t>
  </si>
  <si>
    <t>FL-3250N-NN-8-50-DB-U</t>
  </si>
  <si>
    <t>253W</t>
  </si>
  <si>
    <t>18°</t>
  </si>
  <si>
    <t>FL-3250N-N-8-50-DB-U</t>
  </si>
  <si>
    <t>28°</t>
  </si>
  <si>
    <t>FL-3250N-M-8-50-DB-U</t>
  </si>
  <si>
    <t>40°</t>
  </si>
  <si>
    <t>FL-3520N</t>
  </si>
  <si>
    <t>FL-3520N-NN-8-50-DB-U</t>
  </si>
  <si>
    <t>517W</t>
  </si>
  <si>
    <t>FL-3520N-N-8-50-DB-U</t>
  </si>
  <si>
    <t>FL-3520N-M-8-50-DB-U</t>
  </si>
  <si>
    <t>FL-41000N</t>
  </si>
  <si>
    <t>FL-41000N-NN-8-50-DB-U</t>
  </si>
  <si>
    <t>951W</t>
  </si>
  <si>
    <t>FL-41000N-N-8-50-DB-U</t>
  </si>
  <si>
    <t>FL-41000N-M-8-50-DB-U</t>
  </si>
  <si>
    <t xml:space="preserve">EPSILON FL                             CCT Adder                  </t>
  </si>
  <si>
    <t>FL-3000N</t>
  </si>
  <si>
    <t>Price adder for EPSILON Flood Light         in 3000K or 4000K CCT                                 "30" / "40"</t>
  </si>
  <si>
    <t xml:space="preserve">EPSILON FL                             Finish Adder                  </t>
  </si>
  <si>
    <t>Price adder for EPSILON                           Flood Light in White or Gray Finish                                    "WHT" / "GRY"</t>
  </si>
  <si>
    <t xml:space="preserve">EPSILON FL                             480V Adder                  </t>
  </si>
  <si>
    <t>Price adder for EPSILON Flood Light         in 347-480V                                                    "HV"</t>
  </si>
  <si>
    <t>FL-6500D</t>
  </si>
  <si>
    <t>FL-6-500D-N-7-50-BLK-U</t>
  </si>
  <si>
    <t>500W</t>
  </si>
  <si>
    <t>22°</t>
  </si>
  <si>
    <t>FL-6-500D-N-7-50-BLK-H</t>
  </si>
  <si>
    <t>347-480V</t>
  </si>
  <si>
    <t>FL-6-500D-M-7-50-BLK-U</t>
  </si>
  <si>
    <t>45°</t>
  </si>
  <si>
    <t>FL-6-500D-M-7-50-BLK-H</t>
  </si>
  <si>
    <t>FL-5090</t>
  </si>
  <si>
    <t>FL-5-090-N-7-50-DG-U</t>
  </si>
  <si>
    <t>90W</t>
  </si>
  <si>
    <t>12°</t>
  </si>
  <si>
    <t>Dark Gray</t>
  </si>
  <si>
    <t>FL-5-090-M-7-50-DG-U</t>
  </si>
  <si>
    <t>63°</t>
  </si>
  <si>
    <t>FL-5-090-WW-7-50-DG-U</t>
  </si>
  <si>
    <t>FL-5-090-WW-7-50-DG-D</t>
  </si>
  <si>
    <t>12-24V</t>
  </si>
  <si>
    <t>FL-5130</t>
  </si>
  <si>
    <t>FL-5-130-N-7-50-DG-U</t>
  </si>
  <si>
    <t>130W</t>
  </si>
  <si>
    <t>FL-5-130-M-7-50-DG-U</t>
  </si>
  <si>
    <t>FL-5-130-WW-7-50-DG-U</t>
  </si>
  <si>
    <t xml:space="preserve">NAMI FL                             CCT Adder                  </t>
  </si>
  <si>
    <t>Price adder for NAMI Flood Light         in 3000K or 4000K CCT                                 "30" / "40"</t>
  </si>
  <si>
    <t>Compatibility</t>
  </si>
  <si>
    <t>2-3/8" SLIPFITTER</t>
  </si>
  <si>
    <t>FL-3000A</t>
  </si>
  <si>
    <t>FL-3000A-A</t>
  </si>
  <si>
    <t xml:space="preserve">100W / 150W / 250W / 520W DELTA                                                  250W / 520W EPSILON                                                   </t>
  </si>
  <si>
    <t>Slipfitter for 2-3/8" O.D. Pipe                                                                                   Max Weight 60 pounds</t>
  </si>
  <si>
    <t>FL-4000A</t>
  </si>
  <si>
    <t>FL-4000A-A</t>
  </si>
  <si>
    <t>1000W EPSILON</t>
  </si>
  <si>
    <t>Slipfitter for 2-3/8" O.D. Pipe                                                                                     Max Weight 100 pounds</t>
  </si>
  <si>
    <t>ANTI-VIBRATION                     YOKE MOUNT</t>
  </si>
  <si>
    <t>A-CR-250</t>
  </si>
  <si>
    <t>A-CR-250-CB-AVB</t>
  </si>
  <si>
    <t>FL-3250 / FL-3250N</t>
  </si>
  <si>
    <t>Carbon Steel Bracket with Rubber Bumpers</t>
  </si>
  <si>
    <t>A-CR-520</t>
  </si>
  <si>
    <t>A-CR-520-SL-AVB</t>
  </si>
  <si>
    <t>FL-3520 / FL-3520N</t>
  </si>
  <si>
    <t>Stainless Steel Bracket with Rubber Bumpers</t>
  </si>
  <si>
    <t>A-CR-520-CB-AVB</t>
  </si>
  <si>
    <t>A-CR-1000</t>
  </si>
  <si>
    <t>A-CR-1000-SL-AVB</t>
  </si>
  <si>
    <t>A-CR-1000-CB-AVB</t>
  </si>
  <si>
    <t>CARBON STEEL                    YOKE MOUNT</t>
  </si>
  <si>
    <t>A-CR-250-CBN</t>
  </si>
  <si>
    <t>Carbon Steel Bracket</t>
  </si>
  <si>
    <t>A-CR-520-CBN</t>
  </si>
  <si>
    <t>A-CR-1000-CBN</t>
  </si>
  <si>
    <t>DELTA                          5" &amp; 10" SHADE</t>
  </si>
  <si>
    <t>FL-3B000</t>
  </si>
  <si>
    <t>FL-3B60-5</t>
  </si>
  <si>
    <t xml:space="preserve">5" Aluminum Shade for 60W Delta Flood </t>
  </si>
  <si>
    <t>FL-3B60-10</t>
  </si>
  <si>
    <t xml:space="preserve">10" Aluminum Shade for 60W Delta Flood </t>
  </si>
  <si>
    <t>FL-3B1X0-5</t>
  </si>
  <si>
    <t>FL-3100/FL-3150</t>
  </si>
  <si>
    <t xml:space="preserve">5" Aluminum Shade for 100W / 150W Delta Flood </t>
  </si>
  <si>
    <t>FL-3B1X0-10</t>
  </si>
  <si>
    <t xml:space="preserve">10" Aluminum Shade for 100W / 150W Delta Flood </t>
  </si>
  <si>
    <t>.</t>
  </si>
  <si>
    <t>FL-3B250-5</t>
  </si>
  <si>
    <t xml:space="preserve">5" Aluminum Shade for 250W Delta Flood </t>
  </si>
  <si>
    <t>FL-3B250-10</t>
  </si>
  <si>
    <t xml:space="preserve">10" Aluminum Shade for 250W Delta Flood </t>
  </si>
  <si>
    <t>FL-3B520-5</t>
  </si>
  <si>
    <t xml:space="preserve">5" Aluminum Shade for 520W Delta Flood </t>
  </si>
  <si>
    <t>FL-3B520-10</t>
  </si>
  <si>
    <t xml:space="preserve">10" Aluminum Shade for 520W Delta Flood </t>
  </si>
  <si>
    <t>INLINE                      DAYLIGHT SENSOR</t>
  </si>
  <si>
    <t>FL-3000A-DLS</t>
  </si>
  <si>
    <t>30W / 60W / 100W / 150W / 250W / 520W DELTA                                   250W / 520W EPSILON                                                                                  500W FLARE                                                                                                    90W / 130W NAMI</t>
  </si>
  <si>
    <t>Inline Daylight Sensor for Flood Light Products</t>
  </si>
  <si>
    <t>Diffusor</t>
  </si>
  <si>
    <t>Length (ft.)</t>
  </si>
  <si>
    <t>LB-1010A</t>
  </si>
  <si>
    <t>LB-1-010-A-W-8-30-BLK-U</t>
  </si>
  <si>
    <t>9W</t>
  </si>
  <si>
    <t>3000K</t>
  </si>
  <si>
    <t>93°</t>
  </si>
  <si>
    <t>Frosted</t>
  </si>
  <si>
    <t>LB-1-010-A-W-8-40-BLK-U</t>
  </si>
  <si>
    <t>4000K</t>
  </si>
  <si>
    <t>LB-1-010-A-W-8-60-BLK-U</t>
  </si>
  <si>
    <t>6000K</t>
  </si>
  <si>
    <t>LB-1018A</t>
  </si>
  <si>
    <t>LB-1-018-A-W-8-30-BLK-U</t>
  </si>
  <si>
    <t>17W</t>
  </si>
  <si>
    <t>LB-1-018-A-W-8-40-BLK-U</t>
  </si>
  <si>
    <t>LB-1-018-A-W-8-60-BLK-U</t>
  </si>
  <si>
    <t>LB-1018B</t>
  </si>
  <si>
    <t>LB-1-018-B-W-8-30-BLK-U</t>
  </si>
  <si>
    <t>LB-1-018-B-W-8-40-BLK-U</t>
  </si>
  <si>
    <t>LB-1-018-B-W-8-60-BLK-U</t>
  </si>
  <si>
    <t>LB-1022B</t>
  </si>
  <si>
    <t>LB-1-022-B-W-8-30-BLK-U</t>
  </si>
  <si>
    <t>21W</t>
  </si>
  <si>
    <t>LB-1-022-B-W-8-40-BLK-U</t>
  </si>
  <si>
    <t>LB-1-022-B-W-8-60-BLK-U</t>
  </si>
  <si>
    <t>LB-1044B</t>
  </si>
  <si>
    <t>LB-1-044-B-W-8-30-BLK-U</t>
  </si>
  <si>
    <t>41W</t>
  </si>
  <si>
    <t>LB-1-044-B-W-8-40-BLK-U</t>
  </si>
  <si>
    <t>LB-1-044-B-W-8-60-BLK-U</t>
  </si>
  <si>
    <t>LB-1-044-B2-W-8-50-BLK-U</t>
  </si>
  <si>
    <t xml:space="preserve">MATRIX Light Bar                          Finish Adder                  </t>
  </si>
  <si>
    <t>LB-1000</t>
  </si>
  <si>
    <t>Price adder for MATRIX Light Bar                          in White Finish                                                 "WHT"</t>
  </si>
  <si>
    <t>LB-4030S</t>
  </si>
  <si>
    <t>LB-4-030-S-N-C-8-50-BLK-U-SN</t>
  </si>
  <si>
    <t>29W</t>
  </si>
  <si>
    <t>30°</t>
  </si>
  <si>
    <t>Clear</t>
  </si>
  <si>
    <t>LB-4-030-S-M-C-8-50-BLK-U-SN</t>
  </si>
  <si>
    <t>LB-4-030-S-WW-C-8-50-BLK-U-SN</t>
  </si>
  <si>
    <t>28W</t>
  </si>
  <si>
    <t>LB-4-030-S-WW-F-8-50-BLK-U-SN</t>
  </si>
  <si>
    <t>LB-4030M</t>
  </si>
  <si>
    <t>LB-4-030-M-N-C-8-50-BLK-U-SN</t>
  </si>
  <si>
    <t>LB-4-030-M-M-C-8-50-BLK-U-SN</t>
  </si>
  <si>
    <t>LB-4-030-M-WW-C-8-50-BLK-U-SN</t>
  </si>
  <si>
    <t>LB-4-030-M-WW-F-8-50-BLK-U-SN</t>
  </si>
  <si>
    <t>LB-4060M</t>
  </si>
  <si>
    <t>LB-4-060-M-N-C-8-50-BLK-U-SN</t>
  </si>
  <si>
    <t>LB-4-060-M-M-C-8-50-BLK-U-SN</t>
  </si>
  <si>
    <t>LB-4-060-M-WW-C-8-50-BLK-U-SN</t>
  </si>
  <si>
    <t>57W</t>
  </si>
  <si>
    <t>LB-4-060-M-WW-F-8-50-BLK-U-SN</t>
  </si>
  <si>
    <t>LB-4060L</t>
  </si>
  <si>
    <t>LB-4-060-L-N-C-8-50-BLK-U-SN</t>
  </si>
  <si>
    <t>LB-4-060-L-M-C-8-50-BLK-U-SN</t>
  </si>
  <si>
    <t>LB-4-060-L-WW-C-8-50-BLK-U-SN</t>
  </si>
  <si>
    <t>LB-4-060-L-WW-F-8-50-BLK-U-SN</t>
  </si>
  <si>
    <t>LB-4060XL</t>
  </si>
  <si>
    <t>LB-4-060-XL-N-C-8-50-BLK-U-SN</t>
  </si>
  <si>
    <t>LB-4-060-XL-M-C-8-50-BLK-U-SN</t>
  </si>
  <si>
    <t>LB-4-060-XL-WW-C-8-50-BLK-U-SN</t>
  </si>
  <si>
    <t>LB-4-060-XL-WW-F-8-50-BLK-U-SN</t>
  </si>
  <si>
    <t xml:space="preserve">OBI Light Bar                            CCT Adder                  </t>
  </si>
  <si>
    <t>LB-4000</t>
  </si>
  <si>
    <t>Price adder for OBI Light Bar                            in 3000K or 4000K CCT                                 "30" / "40"</t>
  </si>
  <si>
    <t xml:space="preserve">OBI Light Bar                             Finish Adder                  </t>
  </si>
  <si>
    <t>Price adder for OBI Light Bar                                 in White or Aluminum Finish                                                  "WHT" / "ALM"</t>
  </si>
  <si>
    <t xml:space="preserve">OBI Light Bar                           12-24V Adder                  </t>
  </si>
  <si>
    <t>Price adder for OBI Light Bar                             in 12-24V                                                             "L"</t>
  </si>
  <si>
    <t>OBI Light Bar                            NSF Rated</t>
  </si>
  <si>
    <t>Price adder for OBI Light Bar                                in NSF model                                                    "NSF"</t>
  </si>
  <si>
    <t>OBI Light Bar                            Serial Connectors</t>
  </si>
  <si>
    <t>Price adder for OBI Light Bar                         Serial Connectors                                                         "SS"</t>
  </si>
  <si>
    <t>LIGHT BAR                         Brackets</t>
  </si>
  <si>
    <t>LB-1000A</t>
  </si>
  <si>
    <t xml:space="preserve"> - A-A</t>
  </si>
  <si>
    <t>Single Unit Bracket Set (Surface Mount)</t>
  </si>
  <si>
    <t xml:space="preserve">MATRIX </t>
  </si>
  <si>
    <t xml:space="preserve"> - A-E</t>
  </si>
  <si>
    <t>Single Unit Bracket Set (Pendant with o-ring)</t>
  </si>
  <si>
    <t>MATRIX / OBI</t>
  </si>
  <si>
    <t xml:space="preserve"> - A-K</t>
  </si>
  <si>
    <t>Single Unit Bracket Set (Flexible Mount)</t>
  </si>
  <si>
    <t>MATRIX</t>
  </si>
  <si>
    <t xml:space="preserve"> - A-J</t>
  </si>
  <si>
    <t xml:space="preserve"> - M2</t>
  </si>
  <si>
    <t>Double Unit Bracket Set</t>
  </si>
  <si>
    <t xml:space="preserve"> - M3</t>
  </si>
  <si>
    <t>Triple Unit Bracket Set</t>
  </si>
  <si>
    <t xml:space="preserve"> - M5</t>
  </si>
  <si>
    <t>Quintuple Unit Bracket Set</t>
  </si>
  <si>
    <t xml:space="preserve"> - CCM</t>
  </si>
  <si>
    <t>Single Unit Bracket Set (Mounted)</t>
  </si>
  <si>
    <t>OBI</t>
  </si>
  <si>
    <t xml:space="preserve"> - CACM</t>
  </si>
  <si>
    <t xml:space="preserve"> - NSFM</t>
  </si>
  <si>
    <t>NSF Mount (Integrated on Fixture)</t>
  </si>
  <si>
    <t>Notes</t>
  </si>
  <si>
    <t>LB-4000-WAM</t>
  </si>
  <si>
    <t>S / M / L / XL model Obi Light Bar</t>
  </si>
  <si>
    <t>18" Aluminum Wall Arm Mount                                2 mounts recommended for                                         "L" and "XL" models</t>
  </si>
  <si>
    <t>Diffuser</t>
  </si>
  <si>
    <t>LW-1040</t>
  </si>
  <si>
    <t>LW-1-040-WW-8-F-30-WHT-U</t>
  </si>
  <si>
    <t>39W</t>
  </si>
  <si>
    <t>White</t>
  </si>
  <si>
    <t>LW-1-040-WW-8-F-40-WHT-U</t>
  </si>
  <si>
    <t>LW-1-040-WW-8-F-50-WHT-U</t>
  </si>
  <si>
    <t>LW-1-040-WW-8-F-60-WHT-U</t>
  </si>
  <si>
    <t>40W</t>
  </si>
  <si>
    <t>LW-1060</t>
  </si>
  <si>
    <t>LW-1-060-WW-8-F-30-WHT-U</t>
  </si>
  <si>
    <t>60W</t>
  </si>
  <si>
    <t>LW-1-060-WW-8-F-40-WHT-U</t>
  </si>
  <si>
    <t>LW-1-060-WW-8-F-50-WHT-U</t>
  </si>
  <si>
    <t>LW-1-060-WW-8-F-60-WHT-U</t>
  </si>
  <si>
    <t>LW-1080</t>
  </si>
  <si>
    <t>LW-1-080-WW-8-F-30-WHT-U</t>
  </si>
  <si>
    <t>77W</t>
  </si>
  <si>
    <t>LW-1-080-WW-8-F-40-WHT-U</t>
  </si>
  <si>
    <t>LW-1-080-WW-8-F-50-WHT-U</t>
  </si>
  <si>
    <t>LW-1-080-WW-8-F-60-WHT-U</t>
  </si>
  <si>
    <t>LWL-1040</t>
  </si>
  <si>
    <t>LWL-1-040-WW-8-F-30-WHT-U</t>
  </si>
  <si>
    <t>LWL-1-040-WW-8-F-40-WHT-U</t>
  </si>
  <si>
    <t>LWL-1-040-WW-8-F-50-WHT-U</t>
  </si>
  <si>
    <t>LWL-1-040-WW-8-F-60-WHT-U</t>
  </si>
  <si>
    <t>LWL-1060</t>
  </si>
  <si>
    <t>LWL-1-060-WW-8-F-30-WHT-U</t>
  </si>
  <si>
    <t>LWL-1-060-WW-8-F-40-WHT-U</t>
  </si>
  <si>
    <t>LWL-1-060-WW-8-F-50-WHT-U</t>
  </si>
  <si>
    <t>LWL-1-060-WW-8-F-60-WHT-U</t>
  </si>
  <si>
    <t>LWL-1080</t>
  </si>
  <si>
    <t>LWL-1-080-WW-8-F-30-WHT-U</t>
  </si>
  <si>
    <t>LWL-1-080-WW-8-F-40-WHT-U</t>
  </si>
  <si>
    <t>LWL-1-080-WW-8-F-50-WHT-U</t>
  </si>
  <si>
    <t>LWL-1-080-WW-8-F-60-WHT-U</t>
  </si>
  <si>
    <t>Solar Panel</t>
  </si>
  <si>
    <t>Assembly</t>
  </si>
  <si>
    <t>SR-1048</t>
  </si>
  <si>
    <t>SR-1-048-T3-8-50-DB-L</t>
  </si>
  <si>
    <t>48W</t>
  </si>
  <si>
    <t>TYPE III</t>
  </si>
  <si>
    <t>DC 15V</t>
  </si>
  <si>
    <t>Single</t>
  </si>
  <si>
    <t>Bronze</t>
  </si>
  <si>
    <t>SR-1080</t>
  </si>
  <si>
    <t>SR-1-080-T3-8-50-DB-L</t>
  </si>
  <si>
    <t>80W</t>
  </si>
  <si>
    <t>150W</t>
  </si>
  <si>
    <t>SR-2030P</t>
  </si>
  <si>
    <t>SR-2-030P-T3-7-50-GRY-L</t>
  </si>
  <si>
    <t>30W</t>
  </si>
  <si>
    <t>65W</t>
  </si>
  <si>
    <t>DC 24V</t>
  </si>
  <si>
    <t>Gray</t>
  </si>
  <si>
    <t>SR-2060P</t>
  </si>
  <si>
    <t>SR-2-060P-T3-7-50-GRY-L</t>
  </si>
  <si>
    <t>115W</t>
  </si>
  <si>
    <t>SFL-5040</t>
  </si>
  <si>
    <t>SFL-5-040-W-8-50-DG-L-M1</t>
  </si>
  <si>
    <t>105°</t>
  </si>
  <si>
    <t>110W</t>
  </si>
  <si>
    <t>DC 36V</t>
  </si>
  <si>
    <t>Dark Grey</t>
  </si>
  <si>
    <t>SFL-5-040-W-8-50-DG-L-M2</t>
  </si>
  <si>
    <t>175W</t>
  </si>
  <si>
    <t>Double</t>
  </si>
  <si>
    <t>SFL-5060</t>
  </si>
  <si>
    <t>SFL-5-060-W-8-50-DG-L-M1</t>
  </si>
  <si>
    <t>SFL-5080</t>
  </si>
  <si>
    <t>SFL-5-080-N-7-50-DB-L-M1</t>
  </si>
  <si>
    <t>17°</t>
  </si>
  <si>
    <t>SFL-5-080-M-7-50-DB-L-M1</t>
  </si>
  <si>
    <t>34°</t>
  </si>
  <si>
    <t>SFL-5-080-W-7-50-DB-L-M1</t>
  </si>
  <si>
    <t>62°</t>
  </si>
  <si>
    <t>SFL-5-080-WW-7-50-DB-L-M1</t>
  </si>
  <si>
    <t>88°</t>
  </si>
  <si>
    <t>SLB-4030</t>
  </si>
  <si>
    <t>SLB-4-030-S-N-C-8-50-BLK-L-M1</t>
  </si>
  <si>
    <t>SLB-4-030-S-N-C-8-50-BLK-L-M2</t>
  </si>
  <si>
    <t>SLB-4-030S-WW-F-8-50-BLK-L-M1</t>
  </si>
  <si>
    <t>SLB-4-030S-WW-F-8-50-BLK-L-M2</t>
  </si>
  <si>
    <t>SLB-4-030M-N-C-8-50-BLK-L-M1</t>
  </si>
  <si>
    <t>SLB-4-030M-N-C-8-50-BLK-L-M2</t>
  </si>
  <si>
    <t>SLB-4-030M-WW-F-8-50-BLK-L-M1</t>
  </si>
  <si>
    <t>SLB-4-030M-WW-F-8-50-BLK-L-M2</t>
  </si>
  <si>
    <t>SLB-4060</t>
  </si>
  <si>
    <t>SLB-4-060M-N-C-8-50-BLK-L-M1</t>
  </si>
  <si>
    <t>SLB-4-060M-WW-F-8-50-BLK-L-M1</t>
  </si>
  <si>
    <t>SR-3048</t>
  </si>
  <si>
    <t>SR-3-048-T3-7-50-GRY-L</t>
  </si>
  <si>
    <t>Type III</t>
  </si>
  <si>
    <t>100W</t>
  </si>
  <si>
    <t>Light Gray</t>
  </si>
  <si>
    <t>SR-3-048-T3-7-50-GRY-HY</t>
  </si>
  <si>
    <t>DC/AC Hybrid</t>
  </si>
  <si>
    <t>SR-3080</t>
  </si>
  <si>
    <t>SR-3-080-T3-7-50-GRY-L</t>
  </si>
  <si>
    <t>75W</t>
  </si>
  <si>
    <t>160W</t>
  </si>
  <si>
    <t>SR-3-080-T3-7-50-GRY-HY</t>
  </si>
  <si>
    <t>SR-1000A</t>
  </si>
  <si>
    <t>SR-1000A-TPMS</t>
  </si>
  <si>
    <t>90W / 110W Solar Panel</t>
  </si>
  <si>
    <t>Single Light Pole</t>
  </si>
  <si>
    <t>Mounts onto a pole tenon.                                                 Includes arm for solar fixture.                                           Includes mount for solar panel.</t>
  </si>
  <si>
    <t>SR-1000A-TPML</t>
  </si>
  <si>
    <t>150W / 175W Solar Panel</t>
  </si>
  <si>
    <t>SR-1000A-SPMS</t>
  </si>
  <si>
    <t>Single Solar Pole</t>
  </si>
  <si>
    <t>Mounts directly to Panel Frame and slips over any 2-3/8" Tenon</t>
  </si>
  <si>
    <t>SR-1000A-SPML</t>
  </si>
  <si>
    <t>SR-1000A-PSMS</t>
  </si>
  <si>
    <t>90W / 110W / 150W / 175W Solar Panel</t>
  </si>
  <si>
    <t>Single Solar Panel</t>
  </si>
  <si>
    <t>Mounts directly to any                 Round Light Pole</t>
  </si>
  <si>
    <t>SR-1000A-PSMD</t>
  </si>
  <si>
    <t>Double Solar Panel</t>
  </si>
  <si>
    <t>SR-1000A-AMB</t>
  </si>
  <si>
    <t>Adjustable Mount for Single Solar Panel for Roof Installation</t>
  </si>
  <si>
    <t>SR-1000A-PMZ</t>
  </si>
  <si>
    <t>Mounts onto frame of the Solar Panel for Roof Installation</t>
  </si>
  <si>
    <t>SR-1000A-WAPM</t>
  </si>
  <si>
    <t>110W / 175W Solar Panel</t>
  </si>
  <si>
    <t>Single Solar Assemblies for the                                                                                                                        Neo Flood / Explorer Flood / Obi Light Bar</t>
  </si>
  <si>
    <t>Wall Arm Solar Assembly Mount with Adapter Plate                         for Pole Mounting</t>
  </si>
  <si>
    <t>SR-1000A-GS</t>
  </si>
  <si>
    <t>40W / 60W Neo Flood                                                      80W Explorer Flood</t>
  </si>
  <si>
    <t>Single Flood Light</t>
  </si>
  <si>
    <t>Mounts through Yoke Mount   for Ground Installation</t>
  </si>
  <si>
    <t>Cl 1 Div 1</t>
  </si>
  <si>
    <t>Cl 1 Div 2</t>
  </si>
  <si>
    <t>Cl 2 Div 1</t>
  </si>
  <si>
    <t>Cl 2 Div 2</t>
  </si>
  <si>
    <t>Class 3</t>
  </si>
  <si>
    <t>UL844</t>
  </si>
  <si>
    <t>UL1598A</t>
  </si>
  <si>
    <t>EX-6060</t>
  </si>
  <si>
    <t>EX-6-060-WW-7-40-GRY-U</t>
  </si>
  <si>
    <t>x</t>
  </si>
  <si>
    <t>✓</t>
  </si>
  <si>
    <t>EX-6-060-WW-7-50-GRY-U</t>
  </si>
  <si>
    <t>EX-6100</t>
  </si>
  <si>
    <t>EX-6-100A-WW-7-50-GRY-U</t>
  </si>
  <si>
    <t>EX-6-100-WW-7-40-GRY-U</t>
  </si>
  <si>
    <t>EX-6-100-WW-7-50-GRY-U</t>
  </si>
  <si>
    <t>EX-6-100X-WW-7-40-GRY-U</t>
  </si>
  <si>
    <t>EX-6-100X-WW-7-50-GRY-U</t>
  </si>
  <si>
    <t>EX-6150</t>
  </si>
  <si>
    <t>EX-6-150-WW-7-40-GRY-U</t>
  </si>
  <si>
    <t>EX-6-150-WW-7-50-GRY-U</t>
  </si>
  <si>
    <t>EX-6-150X-WW-7-40-GRY-U</t>
  </si>
  <si>
    <t>EX-6-150X-WW-7-50-GRY-U</t>
  </si>
  <si>
    <t>EX-6200</t>
  </si>
  <si>
    <t>EX-6-200A-WW-7-50-GRY-U</t>
  </si>
  <si>
    <t>200W</t>
  </si>
  <si>
    <t>EX-6-200-WW-7-40-GRY-U</t>
  </si>
  <si>
    <t>EX-6-200-WW-7-50-GRY-U</t>
  </si>
  <si>
    <t>EX-3060</t>
  </si>
  <si>
    <t>EX-3-060-WW-7-40-GRY-U</t>
  </si>
  <si>
    <t>EX-3-060-WW-7-50-GRY-U</t>
  </si>
  <si>
    <t>EX-3100</t>
  </si>
  <si>
    <t>EX-3-100-WW-7-40-GRY-U</t>
  </si>
  <si>
    <t>EX-3-100-WW-7-50-GRY-U</t>
  </si>
  <si>
    <t>EX-3-100X-WW-7-40-GRY-U</t>
  </si>
  <si>
    <t>EX-3-100X-WW-7-50-GRY-U</t>
  </si>
  <si>
    <t>EX-3150</t>
  </si>
  <si>
    <t>EX-3-150-WW-7-40-GRY-U</t>
  </si>
  <si>
    <t>EX-3-150-WW-7-50-GRY-U</t>
  </si>
  <si>
    <t>EX-3-150X-WW-7-40-GRY-U</t>
  </si>
  <si>
    <t>EX-3-150X-WW-7-50-GRY-U</t>
  </si>
  <si>
    <t>EX-3200</t>
  </si>
  <si>
    <t>EX-3-200-WW-7-40-GRY-U</t>
  </si>
  <si>
    <t>EX-3-200-WW-7-50-GRY-U</t>
  </si>
  <si>
    <t>EX-2030</t>
  </si>
  <si>
    <t>EX-2-030-WW-7-40-GRY-U</t>
  </si>
  <si>
    <t>EX-2-030-WW-7-50-GRY-U</t>
  </si>
  <si>
    <t>EX-2040</t>
  </si>
  <si>
    <t>EX-2-040-WW-7-40-GRY-U</t>
  </si>
  <si>
    <t>EX-2-040-WW-7-50-GRY-U</t>
  </si>
  <si>
    <t>EX-4040</t>
  </si>
  <si>
    <t>EX-4-040M-WW-7-40-GRY-U</t>
  </si>
  <si>
    <t>EX-4-040M-WW-7-50-GRY-U</t>
  </si>
  <si>
    <t>EX-4060</t>
  </si>
  <si>
    <t>EX-4-060M-WW-7-40-GRY-U</t>
  </si>
  <si>
    <t>EX-4-060M-WW-7-50-GRY-U</t>
  </si>
  <si>
    <t>EX-4080</t>
  </si>
  <si>
    <t>EX-4-080M-WW-7-40-GRY-U</t>
  </si>
  <si>
    <t>EX-4-080M-WW-7-50-GRY-U</t>
  </si>
  <si>
    <t>EX-1030</t>
  </si>
  <si>
    <t>EX-1-030S-WW-7-40-GRY-U</t>
  </si>
  <si>
    <t>EX-1-030S-WW-7-50-GRY-U</t>
  </si>
  <si>
    <t>EX-1060</t>
  </si>
  <si>
    <t>EX-1-050M-WW-7-40-GRY-U</t>
  </si>
  <si>
    <t>50W</t>
  </si>
  <si>
    <t>EX-1-050M-WW-7-50-GRY-U</t>
  </si>
  <si>
    <t xml:space="preserve">HAZ LOC                            480V Adder                  </t>
  </si>
  <si>
    <t>EX-1000</t>
  </si>
  <si>
    <t>Price adder for HAZ LOC Light             in 347-480V                                                    "HV"</t>
  </si>
  <si>
    <t xml:space="preserve">ACCESSORIES      </t>
  </si>
  <si>
    <t>EX-1000A</t>
  </si>
  <si>
    <t xml:space="preserve"> - UB</t>
  </si>
  <si>
    <t>Trunnion Mount Bracket</t>
  </si>
  <si>
    <t xml:space="preserve"> - WA</t>
  </si>
  <si>
    <t>Wall Arm Mount</t>
  </si>
  <si>
    <t xml:space="preserve"> - WAP</t>
  </si>
  <si>
    <t>Wall Arm Mount with Pole Stanchion</t>
  </si>
  <si>
    <t xml:space="preserve"> - 25D</t>
  </si>
  <si>
    <t>25 Degree Pole Stanchion</t>
  </si>
  <si>
    <t xml:space="preserve"> - PND</t>
  </si>
  <si>
    <t xml:space="preserve">Pendant Mount </t>
  </si>
  <si>
    <t xml:space="preserve"> - SPF</t>
  </si>
  <si>
    <t>2-3/8" Slipfitter</t>
  </si>
  <si>
    <t>CSHB-1100</t>
  </si>
  <si>
    <t>CSHB-1-100-WW-8-50-BLK-U</t>
  </si>
  <si>
    <t>CSHB-1150</t>
  </si>
  <si>
    <t>CSHB-1-150-WW-8-50-BLK-U</t>
  </si>
  <si>
    <t>CSHB-1-150-WW-8-50-BLK-H</t>
  </si>
  <si>
    <t>277-480V</t>
  </si>
  <si>
    <t>CSHB-1-150-WW-8-50-WHT-U</t>
  </si>
  <si>
    <t>CSHB-1200</t>
  </si>
  <si>
    <t>CSHB-1-200-WW-8-50-BLK-U</t>
  </si>
  <si>
    <t>CSHB-1-200-WW-8-50-BLK-H</t>
  </si>
  <si>
    <t>CSHB-1-200-WW-8-50-WHT-U</t>
  </si>
  <si>
    <t>CSHB-1240</t>
  </si>
  <si>
    <t>CSHB-1-240-WW-8-50-BLK-U</t>
  </si>
  <si>
    <t>240W</t>
  </si>
  <si>
    <t>CSHB-1-240-WW-8-50-BLK-H</t>
  </si>
  <si>
    <t>CSHB-1-240-WW-8-50-WHT-U</t>
  </si>
  <si>
    <t>CSHB-2165</t>
  </si>
  <si>
    <t>CSHB-2-165-WW-8-50-WHT-U</t>
  </si>
  <si>
    <t>165W</t>
  </si>
  <si>
    <t>CSHB-2200</t>
  </si>
  <si>
    <t>CSHB-2-220-WW-8-50-WHT-U</t>
  </si>
  <si>
    <t>220W</t>
  </si>
  <si>
    <t>CSHB-2300</t>
  </si>
  <si>
    <t>CSHB-2-300-WW-8-50-WHT-U</t>
  </si>
  <si>
    <t>300W</t>
  </si>
  <si>
    <t>CSST-1100</t>
  </si>
  <si>
    <t>CSST-1-100-T3-7-50-DB-U</t>
  </si>
  <si>
    <t>CSST-1150</t>
  </si>
  <si>
    <t>CSST-1-150-T3-7-50-DB-U</t>
  </si>
  <si>
    <t>CSST-1200</t>
  </si>
  <si>
    <t>CSST-1-200-T3-7-50-DB-U</t>
  </si>
  <si>
    <t>CSST-1300</t>
  </si>
  <si>
    <t>CSST-1-300-T3-7-50-DB-U</t>
  </si>
  <si>
    <t>CSAL-1065</t>
  </si>
  <si>
    <t>CSAL-1-065-WW-7-50-GRY-U</t>
  </si>
  <si>
    <t>35W                     50W             65W</t>
  </si>
  <si>
    <t>4,375 - 8,125</t>
  </si>
  <si>
    <t xml:space="preserve">3000K                4000K                       5000K        </t>
  </si>
  <si>
    <t>140°</t>
  </si>
  <si>
    <t>CSWP-1060</t>
  </si>
  <si>
    <t>CSWP-1-060-WW-7-50-DB-U</t>
  </si>
  <si>
    <t>CSWP-1080</t>
  </si>
  <si>
    <t>CSWP-1-080-WW-7-50-DB-U</t>
  </si>
  <si>
    <t>CSWP-1100</t>
  </si>
  <si>
    <t>CSWP-1-100-WW-7-50-DB-U</t>
  </si>
  <si>
    <t>CSPT-1150</t>
  </si>
  <si>
    <t>CSPT-1-150-WW-7-50-WHT-U</t>
  </si>
  <si>
    <t>CSFL-1030</t>
  </si>
  <si>
    <t>CSFL-1-030-WW-8-50-DB-U</t>
  </si>
  <si>
    <t>CSFL-1050</t>
  </si>
  <si>
    <t>CSFL-1-050-WW-8-50-DB-U</t>
  </si>
  <si>
    <t>CSFL-1100</t>
  </si>
  <si>
    <t>CSFL-1-100-WW-8-50-DB-U</t>
  </si>
  <si>
    <t>100-2777V</t>
  </si>
  <si>
    <t>CSFL-1150</t>
  </si>
  <si>
    <t>CSFL-1-150-WW-8-50-DB-U</t>
  </si>
  <si>
    <t>CSFL-1200</t>
  </si>
  <si>
    <t>CSFL-1-200-WW-8-50-DB-U</t>
  </si>
  <si>
    <t>CSFL-1240</t>
  </si>
  <si>
    <t>CSFL-1-240-WW-8-50-DB-U</t>
  </si>
  <si>
    <t>CSHM-1600</t>
  </si>
  <si>
    <t>CSHM-1600-M-8-50-DB-U</t>
  </si>
  <si>
    <t>600W</t>
  </si>
  <si>
    <t>38°</t>
  </si>
  <si>
    <t>CSHM-1200</t>
  </si>
  <si>
    <t>CSHM-1200-M-8-50-DB-U</t>
  </si>
  <si>
    <t>1200W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</si>
</sst>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name val="Calibri"/>
      <family val="2"/>
      <scheme val="minor"/>
    </font>
    <font>
      <sz val="10.5"/>
      <color rgb="FF00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4" tint="0.39997558519241921"/>
      </right>
      <top style="medium">
        <color indexed="64"/>
      </top>
      <bottom/>
      <diagonal/>
    </border>
    <border>
      <left/>
      <right style="medium">
        <color theme="4" tint="0.39997558519241921"/>
      </right>
      <top/>
      <bottom/>
      <diagonal/>
    </border>
    <border>
      <left/>
      <right style="medium">
        <color theme="4" tint="0.39997558519241921"/>
      </right>
      <top/>
      <bottom style="double">
        <color indexed="64"/>
      </bottom>
      <diagonal/>
    </border>
    <border>
      <left style="medium">
        <color theme="4" tint="0.39997558519241921"/>
      </left>
      <right/>
      <top style="medium">
        <color indexed="64"/>
      </top>
      <bottom/>
      <diagonal/>
    </border>
    <border>
      <left style="medium">
        <color theme="4" tint="0.39997558519241921"/>
      </left>
      <right/>
      <top/>
      <bottom/>
      <diagonal/>
    </border>
    <border>
      <left style="medium">
        <color theme="4" tint="0.39997558519241921"/>
      </left>
      <right/>
      <top/>
      <bottom style="double">
        <color indexed="64"/>
      </bottom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indexed="64"/>
      </top>
      <bottom/>
      <diagonal/>
    </border>
    <border>
      <left style="medium">
        <color theme="4" tint="0.39997558519241921"/>
      </left>
      <right style="medium">
        <color theme="4" tint="0.39997558519241921"/>
      </right>
      <top/>
      <bottom/>
      <diagonal/>
    </border>
    <border>
      <left style="medium">
        <color theme="4" tint="0.39997558519241921"/>
      </left>
      <right style="medium">
        <color theme="4" tint="0.39997558519241921"/>
      </right>
      <top/>
      <bottom style="double">
        <color indexed="64"/>
      </bottom>
      <diagonal/>
    </border>
    <border>
      <left/>
      <right/>
      <top/>
      <bottom style="double">
        <color theme="1"/>
      </bottom>
      <diagonal/>
    </border>
    <border>
      <left/>
      <right style="medium">
        <color theme="4" tint="0.39997558519241921"/>
      </right>
      <top/>
      <bottom style="double">
        <color theme="1"/>
      </bottom>
      <diagonal/>
    </border>
    <border>
      <left style="medium">
        <color theme="4" tint="0.39997558519241921"/>
      </left>
      <right/>
      <top/>
      <bottom style="double">
        <color theme="1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double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/>
      <right/>
      <top/>
      <bottom style="double">
        <color theme="1" tint="4.9989318521683403E-2"/>
      </bottom>
      <diagonal/>
    </border>
    <border>
      <left/>
      <right style="medium">
        <color theme="4" tint="0.39997558519241921"/>
      </right>
      <top/>
      <bottom style="double">
        <color theme="1" tint="4.9989318521683403E-2"/>
      </bottom>
      <diagonal/>
    </border>
    <border>
      <left style="medium">
        <color theme="4" tint="0.39997558519241921"/>
      </left>
      <right style="medium">
        <color theme="4" tint="0.39997558519241921"/>
      </right>
      <top/>
      <bottom style="double">
        <color theme="1" tint="4.9989318521683403E-2"/>
      </bottom>
      <diagonal/>
    </border>
    <border>
      <left style="medium">
        <color theme="4" tint="0.39997558519241921"/>
      </left>
      <right/>
      <top style="medium">
        <color theme="1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theme="1"/>
      </top>
      <bottom/>
      <diagonal/>
    </border>
    <border>
      <left/>
      <right/>
      <top style="double">
        <color theme="1" tint="4.9989318521683403E-2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70">
    <xf numFmtId="0" fontId="0" fillId="0" borderId="0" xfId="0"/>
    <xf numFmtId="164" fontId="3" fillId="3" borderId="0" xfId="1" applyNumberFormat="1" applyFont="1" applyFill="1"/>
    <xf numFmtId="0" fontId="0" fillId="3" borderId="0" xfId="0" applyFill="1"/>
    <xf numFmtId="0" fontId="5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top" wrapText="1"/>
    </xf>
    <xf numFmtId="0" fontId="3" fillId="3" borderId="0" xfId="0" applyFont="1" applyFill="1" applyAlignment="1">
      <alignment horizontal="center"/>
    </xf>
    <xf numFmtId="0" fontId="3" fillId="3" borderId="3" xfId="0" applyFont="1" applyFill="1" applyBorder="1"/>
    <xf numFmtId="0" fontId="8" fillId="6" borderId="4" xfId="0" applyFont="1" applyFill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11" fillId="2" borderId="0" xfId="1" applyNumberFormat="1" applyFont="1" applyFill="1" applyAlignment="1">
      <alignment horizontal="center" vertical="center"/>
    </xf>
    <xf numFmtId="164" fontId="11" fillId="3" borderId="0" xfId="1" applyNumberFormat="1" applyFont="1" applyFill="1" applyAlignment="1">
      <alignment horizontal="center" vertical="center"/>
    </xf>
    <xf numFmtId="164" fontId="11" fillId="2" borderId="0" xfId="1" applyNumberFormat="1" applyFont="1" applyFill="1" applyBorder="1" applyAlignment="1">
      <alignment horizontal="center" vertical="center"/>
    </xf>
    <xf numFmtId="164" fontId="11" fillId="3" borderId="3" xfId="1" applyNumberFormat="1" applyFont="1" applyFill="1" applyBorder="1" applyAlignment="1">
      <alignment horizontal="center" vertical="center"/>
    </xf>
    <xf numFmtId="0" fontId="10" fillId="3" borderId="0" xfId="0" applyFont="1" applyFill="1" applyAlignment="1">
      <alignment vertical="top" wrapText="1"/>
    </xf>
    <xf numFmtId="164" fontId="11" fillId="2" borderId="2" xfId="1" applyNumberFormat="1" applyFont="1" applyFill="1" applyBorder="1" applyAlignment="1">
      <alignment horizontal="center" vertical="center"/>
    </xf>
    <xf numFmtId="164" fontId="11" fillId="3" borderId="0" xfId="1" applyNumberFormat="1" applyFont="1" applyFill="1" applyBorder="1" applyAlignment="1">
      <alignment horizontal="center" vertical="center"/>
    </xf>
    <xf numFmtId="164" fontId="11" fillId="2" borderId="3" xfId="1" applyNumberFormat="1" applyFont="1" applyFill="1" applyBorder="1" applyAlignment="1">
      <alignment horizontal="center" vertical="center"/>
    </xf>
    <xf numFmtId="164" fontId="11" fillId="3" borderId="15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top"/>
    </xf>
    <xf numFmtId="0" fontId="8" fillId="5" borderId="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0" fillId="3" borderId="0" xfId="0" applyFont="1" applyFill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/>
    </xf>
    <xf numFmtId="0" fontId="11" fillId="3" borderId="18" xfId="0" applyFont="1" applyFill="1" applyBorder="1" applyAlignment="1">
      <alignment horizontal="center" vertical="center"/>
    </xf>
    <xf numFmtId="3" fontId="11" fillId="3" borderId="18" xfId="0" applyNumberFormat="1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0" fillId="3" borderId="15" xfId="0" applyFill="1" applyBorder="1"/>
    <xf numFmtId="164" fontId="11" fillId="2" borderId="9" xfId="1" applyNumberFormat="1" applyFont="1" applyFill="1" applyBorder="1" applyAlignment="1">
      <alignment vertical="center"/>
    </xf>
    <xf numFmtId="164" fontId="11" fillId="2" borderId="11" xfId="1" applyNumberFormat="1" applyFont="1" applyFill="1" applyBorder="1" applyAlignment="1">
      <alignment vertical="center"/>
    </xf>
    <xf numFmtId="164" fontId="11" fillId="3" borderId="10" xfId="1" applyNumberFormat="1" applyFont="1" applyFill="1" applyBorder="1" applyAlignment="1">
      <alignment vertical="center"/>
    </xf>
    <xf numFmtId="0" fontId="11" fillId="3" borderId="0" xfId="0" applyFont="1" applyFill="1" applyAlignment="1">
      <alignment horizontal="left" vertical="center"/>
    </xf>
    <xf numFmtId="0" fontId="11" fillId="3" borderId="7" xfId="0" applyFont="1" applyFill="1" applyBorder="1" applyAlignment="1">
      <alignment horizontal="left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164" fontId="11" fillId="3" borderId="10" xfId="1" applyNumberFormat="1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3" fontId="11" fillId="3" borderId="13" xfId="0" applyNumberFormat="1" applyFont="1" applyFill="1" applyBorder="1" applyAlignment="1">
      <alignment horizontal="center" vertical="center"/>
    </xf>
    <xf numFmtId="164" fontId="11" fillId="3" borderId="11" xfId="1" applyNumberFormat="1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3" fontId="11" fillId="3" borderId="14" xfId="0" applyNumberFormat="1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1" fillId="3" borderId="7" xfId="0" applyFont="1" applyFill="1" applyBorder="1" applyAlignment="1">
      <alignment vertical="center"/>
    </xf>
    <xf numFmtId="0" fontId="10" fillId="3" borderId="0" xfId="0" applyFont="1" applyFill="1" applyAlignment="1">
      <alignment horizontal="center" vertical="top"/>
    </xf>
    <xf numFmtId="0" fontId="11" fillId="3" borderId="3" xfId="0" applyFont="1" applyFill="1" applyBorder="1" applyAlignment="1">
      <alignment vertical="center"/>
    </xf>
    <xf numFmtId="0" fontId="11" fillId="3" borderId="8" xfId="0" applyFont="1" applyFill="1" applyBorder="1" applyAlignment="1">
      <alignment vertical="center"/>
    </xf>
    <xf numFmtId="164" fontId="11" fillId="2" borderId="9" xfId="1" applyNumberFormat="1" applyFont="1" applyFill="1" applyBorder="1" applyAlignment="1">
      <alignment horizontal="center" vertical="center"/>
    </xf>
    <xf numFmtId="164" fontId="11" fillId="2" borderId="10" xfId="1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/>
    </xf>
    <xf numFmtId="3" fontId="11" fillId="2" borderId="13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3" borderId="27" xfId="0" applyFont="1" applyFill="1" applyBorder="1" applyAlignment="1">
      <alignment horizontal="center" vertical="center"/>
    </xf>
    <xf numFmtId="3" fontId="11" fillId="3" borderId="27" xfId="0" applyNumberFormat="1" applyFont="1" applyFill="1" applyBorder="1" applyAlignment="1">
      <alignment horizontal="center" vertical="center"/>
    </xf>
    <xf numFmtId="164" fontId="11" fillId="3" borderId="25" xfId="1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0" fillId="3" borderId="3" xfId="0" applyFill="1" applyBorder="1"/>
    <xf numFmtId="0" fontId="11" fillId="2" borderId="0" xfId="0" applyFont="1" applyFill="1" applyAlignment="1">
      <alignment vertical="center"/>
    </xf>
    <xf numFmtId="0" fontId="11" fillId="2" borderId="2" xfId="0" applyFont="1" applyFill="1" applyBorder="1" applyAlignment="1">
      <alignment vertical="center"/>
    </xf>
    <xf numFmtId="0" fontId="11" fillId="2" borderId="6" xfId="0" applyFont="1" applyFill="1" applyBorder="1" applyAlignment="1">
      <alignment vertical="center"/>
    </xf>
    <xf numFmtId="0" fontId="11" fillId="2" borderId="7" xfId="0" applyFont="1" applyFill="1" applyBorder="1" applyAlignment="1">
      <alignment vertical="center"/>
    </xf>
    <xf numFmtId="164" fontId="11" fillId="3" borderId="0" xfId="1" applyNumberFormat="1" applyFont="1" applyFill="1" applyBorder="1" applyAlignment="1">
      <alignment vertical="center"/>
    </xf>
    <xf numFmtId="164" fontId="11" fillId="3" borderId="3" xfId="1" applyNumberFormat="1" applyFont="1" applyFill="1" applyBorder="1" applyAlignment="1">
      <alignment vertical="center"/>
    </xf>
    <xf numFmtId="164" fontId="11" fillId="2" borderId="2" xfId="1" applyNumberFormat="1" applyFont="1" applyFill="1" applyBorder="1" applyAlignment="1">
      <alignment vertical="center"/>
    </xf>
    <xf numFmtId="164" fontId="11" fillId="2" borderId="0" xfId="1" applyNumberFormat="1" applyFont="1" applyFill="1" applyBorder="1" applyAlignment="1">
      <alignment vertical="center"/>
    </xf>
    <xf numFmtId="0" fontId="11" fillId="2" borderId="3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/>
    </xf>
    <xf numFmtId="164" fontId="11" fillId="2" borderId="15" xfId="1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3" fontId="11" fillId="2" borderId="14" xfId="0" applyNumberFormat="1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164" fontId="11" fillId="2" borderId="17" xfId="1" applyNumberFormat="1" applyFont="1" applyFill="1" applyBorder="1" applyAlignment="1">
      <alignment horizontal="center" vertical="center"/>
    </xf>
    <xf numFmtId="3" fontId="11" fillId="2" borderId="18" xfId="0" applyNumberFormat="1" applyFont="1" applyFill="1" applyBorder="1" applyAlignment="1">
      <alignment horizontal="center" vertical="center"/>
    </xf>
    <xf numFmtId="6" fontId="7" fillId="3" borderId="0" xfId="0" applyNumberFormat="1" applyFont="1" applyFill="1" applyAlignment="1">
      <alignment vertical="center"/>
    </xf>
    <xf numFmtId="44" fontId="0" fillId="3" borderId="0" xfId="0" applyNumberFormat="1" applyFill="1"/>
    <xf numFmtId="164" fontId="9" fillId="2" borderId="9" xfId="1" applyNumberFormat="1" applyFont="1" applyFill="1" applyBorder="1" applyAlignment="1">
      <alignment horizontal="center" vertical="center"/>
    </xf>
    <xf numFmtId="164" fontId="9" fillId="2" borderId="10" xfId="1" applyNumberFormat="1" applyFont="1" applyFill="1" applyBorder="1" applyAlignment="1">
      <alignment horizontal="center" vertical="center"/>
    </xf>
    <xf numFmtId="164" fontId="9" fillId="2" borderId="11" xfId="1" applyNumberFormat="1" applyFont="1" applyFill="1" applyBorder="1" applyAlignment="1">
      <alignment horizontal="center" vertical="center"/>
    </xf>
    <xf numFmtId="0" fontId="14" fillId="3" borderId="0" xfId="0" applyFont="1" applyFill="1"/>
    <xf numFmtId="0" fontId="14" fillId="0" borderId="0" xfId="0" applyFont="1"/>
    <xf numFmtId="0" fontId="8" fillId="5" borderId="0" xfId="0" applyFont="1" applyFill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/>
    </xf>
    <xf numFmtId="0" fontId="8" fillId="6" borderId="24" xfId="0" applyFont="1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0" fillId="3" borderId="0" xfId="0" applyFill="1" applyAlignment="1">
      <alignment horizontal="right"/>
    </xf>
    <xf numFmtId="0" fontId="10" fillId="3" borderId="3" xfId="0" applyFont="1" applyFill="1" applyBorder="1" applyAlignment="1">
      <alignment vertical="top" wrapText="1"/>
    </xf>
    <xf numFmtId="0" fontId="0" fillId="3" borderId="29" xfId="0" applyFill="1" applyBorder="1"/>
    <xf numFmtId="0" fontId="0" fillId="3" borderId="30" xfId="0" applyFill="1" applyBorder="1" applyAlignment="1">
      <alignment horizontal="center"/>
    </xf>
    <xf numFmtId="0" fontId="8" fillId="6" borderId="1" xfId="0" applyFont="1" applyFill="1" applyBorder="1" applyAlignment="1">
      <alignment horizontal="center"/>
    </xf>
    <xf numFmtId="0" fontId="8" fillId="6" borderId="4" xfId="0" applyFont="1" applyFill="1" applyBorder="1" applyAlignment="1">
      <alignment horizontal="center"/>
    </xf>
    <xf numFmtId="0" fontId="8" fillId="6" borderId="2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 vertical="top" wrapText="1"/>
    </xf>
    <xf numFmtId="0" fontId="10" fillId="3" borderId="0" xfId="0" applyFont="1" applyFill="1" applyAlignment="1">
      <alignment horizontal="center" vertical="top" wrapText="1"/>
    </xf>
    <xf numFmtId="0" fontId="8" fillId="5" borderId="2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5" borderId="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7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0" fontId="11" fillId="2" borderId="16" xfId="0" applyFont="1" applyFill="1" applyBorder="1" applyAlignment="1">
      <alignment horizontal="center" vertical="center" wrapText="1"/>
    </xf>
    <xf numFmtId="164" fontId="11" fillId="2" borderId="9" xfId="1" applyNumberFormat="1" applyFont="1" applyFill="1" applyBorder="1" applyAlignment="1">
      <alignment horizontal="center" vertical="center"/>
    </xf>
    <xf numFmtId="164" fontId="11" fillId="2" borderId="10" xfId="1" applyNumberFormat="1" applyFont="1" applyFill="1" applyBorder="1" applyAlignment="1">
      <alignment horizontal="center" vertical="center"/>
    </xf>
    <xf numFmtId="164" fontId="11" fillId="2" borderId="1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0" fontId="11" fillId="3" borderId="7" xfId="0" applyFont="1" applyFill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0" fillId="3" borderId="0" xfId="0" applyFill="1" applyAlignment="1">
      <alignment horizontal="center"/>
    </xf>
    <xf numFmtId="0" fontId="11" fillId="2" borderId="2" xfId="0" applyFont="1" applyFill="1" applyBorder="1" applyAlignment="1">
      <alignment horizontal="left" vertical="center"/>
    </xf>
    <xf numFmtId="0" fontId="11" fillId="2" borderId="6" xfId="0" applyFont="1" applyFill="1" applyBorder="1" applyAlignment="1">
      <alignment horizontal="left" vertical="center"/>
    </xf>
    <xf numFmtId="0" fontId="10" fillId="3" borderId="3" xfId="0" applyFont="1" applyFill="1" applyBorder="1" applyAlignment="1">
      <alignment horizontal="center" vertical="top" wrapText="1"/>
    </xf>
    <xf numFmtId="0" fontId="11" fillId="4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left" vertical="center"/>
    </xf>
    <xf numFmtId="0" fontId="11" fillId="3" borderId="16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center"/>
    </xf>
    <xf numFmtId="0" fontId="11" fillId="3" borderId="13" xfId="0" applyFont="1" applyFill="1" applyBorder="1" applyAlignment="1">
      <alignment horizontal="center" vertical="center"/>
    </xf>
    <xf numFmtId="0" fontId="11" fillId="3" borderId="14" xfId="0" applyFont="1" applyFill="1" applyBorder="1" applyAlignment="1">
      <alignment horizontal="center" vertical="center"/>
    </xf>
    <xf numFmtId="3" fontId="11" fillId="2" borderId="12" xfId="0" applyNumberFormat="1" applyFont="1" applyFill="1" applyBorder="1" applyAlignment="1">
      <alignment horizontal="center" vertical="center"/>
    </xf>
    <xf numFmtId="3" fontId="11" fillId="2" borderId="13" xfId="0" applyNumberFormat="1" applyFont="1" applyFill="1" applyBorder="1" applyAlignment="1">
      <alignment horizontal="center" vertical="center"/>
    </xf>
    <xf numFmtId="3" fontId="11" fillId="3" borderId="13" xfId="0" applyNumberFormat="1" applyFont="1" applyFill="1" applyBorder="1" applyAlignment="1">
      <alignment horizontal="center" vertical="center"/>
    </xf>
    <xf numFmtId="3" fontId="11" fillId="3" borderId="14" xfId="0" applyNumberFormat="1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left" vertical="center"/>
    </xf>
    <xf numFmtId="0" fontId="11" fillId="3" borderId="8" xfId="0" applyFont="1" applyFill="1" applyBorder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0" fontId="8" fillId="6" borderId="19" xfId="0" applyFont="1" applyFill="1" applyBorder="1" applyAlignment="1">
      <alignment horizontal="center"/>
    </xf>
    <xf numFmtId="0" fontId="8" fillId="6" borderId="20" xfId="0" applyFont="1" applyFill="1" applyBorder="1" applyAlignment="1">
      <alignment horizontal="center"/>
    </xf>
    <xf numFmtId="0" fontId="8" fillId="6" borderId="23" xfId="0" applyFont="1" applyFill="1" applyBorder="1" applyAlignment="1">
      <alignment horizontal="center"/>
    </xf>
    <xf numFmtId="0" fontId="8" fillId="6" borderId="24" xfId="0" applyFont="1" applyFill="1" applyBorder="1" applyAlignment="1">
      <alignment horizontal="center"/>
    </xf>
    <xf numFmtId="0" fontId="10" fillId="3" borderId="21" xfId="0" applyFont="1" applyFill="1" applyBorder="1" applyAlignment="1">
      <alignment horizontal="center" vertical="top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164" fontId="11" fillId="2" borderId="28" xfId="0" applyNumberFormat="1" applyFont="1" applyFill="1" applyBorder="1" applyAlignment="1">
      <alignment horizontal="center" vertical="center"/>
    </xf>
    <xf numFmtId="164" fontId="11" fillId="2" borderId="10" xfId="0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164" fontId="11" fillId="3" borderId="10" xfId="0" applyNumberFormat="1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8" xfId="0" applyFont="1" applyFill="1" applyBorder="1" applyAlignment="1">
      <alignment horizontal="center" vertical="center"/>
    </xf>
    <xf numFmtId="164" fontId="11" fillId="3" borderId="11" xfId="0" applyNumberFormat="1" applyFont="1" applyFill="1" applyBorder="1" applyAlignment="1">
      <alignment horizontal="center" vertical="center"/>
    </xf>
    <xf numFmtId="164" fontId="11" fillId="2" borderId="2" xfId="1" applyNumberFormat="1" applyFont="1" applyFill="1" applyBorder="1" applyAlignment="1">
      <alignment horizontal="center" vertical="center"/>
    </xf>
    <xf numFmtId="164" fontId="11" fillId="2" borderId="0" xfId="1" applyNumberFormat="1" applyFont="1" applyFill="1" applyAlignment="1">
      <alignment horizontal="center" vertical="center"/>
    </xf>
    <xf numFmtId="164" fontId="11" fillId="3" borderId="0" xfId="1" applyNumberFormat="1" applyFont="1" applyFill="1" applyAlignment="1">
      <alignment horizontal="center" vertical="center"/>
    </xf>
    <xf numFmtId="164" fontId="11" fillId="2" borderId="0" xfId="1" applyNumberFormat="1" applyFont="1" applyFill="1" applyBorder="1" applyAlignment="1">
      <alignment horizontal="center" vertical="center"/>
    </xf>
    <xf numFmtId="164" fontId="11" fillId="3" borderId="0" xfId="1" applyNumberFormat="1" applyFont="1" applyFill="1" applyBorder="1" applyAlignment="1">
      <alignment horizontal="center" vertical="center"/>
    </xf>
    <xf numFmtId="164" fontId="11" fillId="3" borderId="3" xfId="1" applyNumberFormat="1" applyFont="1" applyFill="1" applyBorder="1" applyAlignment="1">
      <alignment horizontal="center" vertical="center"/>
    </xf>
    <xf numFmtId="164" fontId="11" fillId="3" borderId="10" xfId="1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3" fontId="11" fillId="2" borderId="14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top"/>
    </xf>
    <xf numFmtId="0" fontId="2" fillId="3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9" fillId="2" borderId="0" xfId="0" applyFont="1" applyFill="1" applyAlignment="1">
      <alignment horizontal="left" vertical="center"/>
    </xf>
    <xf numFmtId="0" fontId="9" fillId="2" borderId="7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3" fillId="3" borderId="15" xfId="0" applyFont="1" applyFill="1" applyBorder="1" applyAlignment="1">
      <alignment horizontal="center"/>
    </xf>
    <xf numFmtId="0" fontId="11" fillId="2" borderId="15" xfId="0" applyFont="1" applyFill="1" applyBorder="1" applyAlignment="1">
      <alignment horizontal="left" vertical="center"/>
    </xf>
    <xf numFmtId="0" fontId="11" fillId="2" borderId="16" xfId="0" applyFont="1" applyFill="1" applyBorder="1" applyAlignment="1">
      <alignment horizontal="left" vertical="center"/>
    </xf>
    <xf numFmtId="0" fontId="10" fillId="3" borderId="15" xfId="0" applyFont="1" applyFill="1" applyBorder="1" applyAlignment="1">
      <alignment horizontal="center" vertical="top" wrapText="1"/>
    </xf>
    <xf numFmtId="164" fontId="11" fillId="3" borderId="11" xfId="1" applyNumberFormat="1" applyFont="1" applyFill="1" applyBorder="1" applyAlignment="1">
      <alignment horizontal="center" vertical="center"/>
    </xf>
    <xf numFmtId="164" fontId="9" fillId="2" borderId="9" xfId="1" applyNumberFormat="1" applyFont="1" applyFill="1" applyBorder="1" applyAlignment="1">
      <alignment horizontal="center" vertical="center"/>
    </xf>
    <xf numFmtId="164" fontId="9" fillId="2" borderId="10" xfId="1" applyNumberFormat="1" applyFont="1" applyFill="1" applyBorder="1" applyAlignment="1">
      <alignment horizontal="center" vertical="center"/>
    </xf>
    <xf numFmtId="164" fontId="9" fillId="3" borderId="10" xfId="1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left" vertical="center"/>
    </xf>
    <xf numFmtId="0" fontId="9" fillId="2" borderId="6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left" vertical="center"/>
    </xf>
    <xf numFmtId="0" fontId="9" fillId="3" borderId="7" xfId="0" applyFont="1" applyFill="1" applyBorder="1" applyAlignment="1">
      <alignment horizontal="left" vertical="center"/>
    </xf>
    <xf numFmtId="164" fontId="9" fillId="2" borderId="11" xfId="1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11" fillId="3" borderId="0" xfId="0" applyFont="1" applyFill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center" vertical="center" wrapText="1"/>
    </xf>
    <xf numFmtId="0" fontId="8" fillId="6" borderId="32" xfId="0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8" fillId="6" borderId="33" xfId="0" applyFont="1" applyFill="1" applyBorder="1" applyAlignment="1">
      <alignment horizontal="center"/>
    </xf>
    <xf numFmtId="0" fontId="9" fillId="4" borderId="0" xfId="0" applyFont="1" applyFill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8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3" borderId="10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top" wrapText="1"/>
    </xf>
    <xf numFmtId="0" fontId="0" fillId="3" borderId="31" xfId="0" applyFill="1" applyBorder="1" applyAlignment="1">
      <alignment horizontal="center"/>
    </xf>
    <xf numFmtId="0" fontId="8" fillId="5" borderId="25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left" vertical="center"/>
    </xf>
    <xf numFmtId="0" fontId="11" fillId="3" borderId="26" xfId="0" applyFont="1" applyFill="1" applyBorder="1" applyAlignment="1">
      <alignment horizontal="left" vertical="center"/>
    </xf>
    <xf numFmtId="6" fontId="0" fillId="3" borderId="29" xfId="0" applyNumberFormat="1" applyFill="1" applyBorder="1" applyAlignment="1">
      <alignment horizontal="center"/>
    </xf>
    <xf numFmtId="0" fontId="13" fillId="3" borderId="13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top"/>
    </xf>
    <xf numFmtId="164" fontId="11" fillId="3" borderId="8" xfId="1" applyNumberFormat="1" applyFont="1" applyFill="1" applyBorder="1" applyAlignment="1">
      <alignment horizontal="center" vertical="center"/>
    </xf>
    <xf numFmtId="164" fontId="9" fillId="3" borderId="11" xfId="1" applyNumberFormat="1" applyFont="1" applyFill="1" applyBorder="1" applyAlignment="1">
      <alignment horizontal="center" vertical="center"/>
    </xf>
    <xf numFmtId="3" fontId="11" fillId="2" borderId="12" xfId="2" applyNumberFormat="1" applyFont="1" applyFill="1" applyBorder="1" applyAlignment="1">
      <alignment horizontal="center" vertical="center"/>
    </xf>
    <xf numFmtId="0" fontId="11" fillId="2" borderId="13" xfId="2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</cellXfs>
  <cellStyles count="3">
    <cellStyle name="Comma" xfId="2" builtinId="3"/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6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5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microsoft.com/office/2007/relationships/hdphoto" Target="../media/hdphoto1.wdp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microsoft.com/office/2007/relationships/hdphoto" Target="../media/hdphoto2.wdp"/><Relationship Id="rId3" Type="http://schemas.openxmlformats.org/officeDocument/2006/relationships/image" Target="../media/image6.png"/><Relationship Id="rId7" Type="http://schemas.openxmlformats.org/officeDocument/2006/relationships/image" Target="../media/image26.png"/><Relationship Id="rId12" Type="http://schemas.openxmlformats.org/officeDocument/2006/relationships/image" Target="../media/image28.png"/><Relationship Id="rId17" Type="http://schemas.openxmlformats.org/officeDocument/2006/relationships/image" Target="../media/image31.png"/><Relationship Id="rId2" Type="http://schemas.openxmlformats.org/officeDocument/2006/relationships/image" Target="../media/image7.png"/><Relationship Id="rId16" Type="http://schemas.openxmlformats.org/officeDocument/2006/relationships/image" Target="../media/image30.png"/><Relationship Id="rId1" Type="http://schemas.openxmlformats.org/officeDocument/2006/relationships/image" Target="../media/image22.png"/><Relationship Id="rId6" Type="http://schemas.openxmlformats.org/officeDocument/2006/relationships/image" Target="../media/image25.png"/><Relationship Id="rId11" Type="http://schemas.microsoft.com/office/2007/relationships/hdphoto" Target="../media/hdphoto1.wdp"/><Relationship Id="rId5" Type="http://schemas.openxmlformats.org/officeDocument/2006/relationships/image" Target="../media/image24.png"/><Relationship Id="rId15" Type="http://schemas.microsoft.com/office/2007/relationships/hdphoto" Target="../media/hdphoto3.wdp"/><Relationship Id="rId10" Type="http://schemas.openxmlformats.org/officeDocument/2006/relationships/image" Target="../media/image14.png"/><Relationship Id="rId4" Type="http://schemas.openxmlformats.org/officeDocument/2006/relationships/image" Target="../media/image23.png"/><Relationship Id="rId9" Type="http://schemas.openxmlformats.org/officeDocument/2006/relationships/image" Target="../media/image12.jpeg"/><Relationship Id="rId14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13" Type="http://schemas.openxmlformats.org/officeDocument/2006/relationships/image" Target="../media/image39.png"/><Relationship Id="rId3" Type="http://schemas.openxmlformats.org/officeDocument/2006/relationships/image" Target="../media/image36.png"/><Relationship Id="rId7" Type="http://schemas.openxmlformats.org/officeDocument/2006/relationships/image" Target="../media/image12.jpeg"/><Relationship Id="rId12" Type="http://schemas.openxmlformats.org/officeDocument/2006/relationships/image" Target="../media/image38.png"/><Relationship Id="rId2" Type="http://schemas.openxmlformats.org/officeDocument/2006/relationships/image" Target="../media/image35.png"/><Relationship Id="rId1" Type="http://schemas.openxmlformats.org/officeDocument/2006/relationships/image" Target="../media/image7.png"/><Relationship Id="rId6" Type="http://schemas.microsoft.com/office/2007/relationships/hdphoto" Target="../media/hdphoto1.wdp"/><Relationship Id="rId11" Type="http://schemas.microsoft.com/office/2007/relationships/hdphoto" Target="../media/hdphoto3.wdp"/><Relationship Id="rId5" Type="http://schemas.openxmlformats.org/officeDocument/2006/relationships/image" Target="../media/image14.png"/><Relationship Id="rId15" Type="http://schemas.openxmlformats.org/officeDocument/2006/relationships/image" Target="../media/image16.png"/><Relationship Id="rId10" Type="http://schemas.openxmlformats.org/officeDocument/2006/relationships/image" Target="../media/image29.png"/><Relationship Id="rId4" Type="http://schemas.openxmlformats.org/officeDocument/2006/relationships/image" Target="../media/image37.png"/><Relationship Id="rId9" Type="http://schemas.microsoft.com/office/2007/relationships/hdphoto" Target="../media/hdphoto2.wdp"/><Relationship Id="rId14" Type="http://schemas.microsoft.com/office/2007/relationships/hdphoto" Target="../media/hdphoto4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Relationship Id="rId5" Type="http://schemas.openxmlformats.org/officeDocument/2006/relationships/image" Target="../media/image7.png"/><Relationship Id="rId4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png"/><Relationship Id="rId13" Type="http://schemas.openxmlformats.org/officeDocument/2006/relationships/image" Target="../media/image68.png"/><Relationship Id="rId3" Type="http://schemas.openxmlformats.org/officeDocument/2006/relationships/image" Target="../media/image59.png"/><Relationship Id="rId7" Type="http://schemas.openxmlformats.org/officeDocument/2006/relationships/image" Target="../media/image63.png"/><Relationship Id="rId12" Type="http://schemas.openxmlformats.org/officeDocument/2006/relationships/image" Target="../media/image38.png"/><Relationship Id="rId17" Type="http://schemas.openxmlformats.org/officeDocument/2006/relationships/image" Target="../media/image7.png"/><Relationship Id="rId2" Type="http://schemas.openxmlformats.org/officeDocument/2006/relationships/image" Target="../media/image58.png"/><Relationship Id="rId16" Type="http://schemas.openxmlformats.org/officeDocument/2006/relationships/image" Target="../media/image71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11" Type="http://schemas.openxmlformats.org/officeDocument/2006/relationships/image" Target="../media/image67.png"/><Relationship Id="rId5" Type="http://schemas.openxmlformats.org/officeDocument/2006/relationships/image" Target="../media/image61.png"/><Relationship Id="rId15" Type="http://schemas.openxmlformats.org/officeDocument/2006/relationships/image" Target="../media/image70.png"/><Relationship Id="rId10" Type="http://schemas.openxmlformats.org/officeDocument/2006/relationships/image" Target="../media/image66.png"/><Relationship Id="rId4" Type="http://schemas.openxmlformats.org/officeDocument/2006/relationships/image" Target="../media/image60.png"/><Relationship Id="rId9" Type="http://schemas.openxmlformats.org/officeDocument/2006/relationships/image" Target="../media/image65.emf"/><Relationship Id="rId14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78.png"/><Relationship Id="rId7" Type="http://schemas.openxmlformats.org/officeDocument/2006/relationships/image" Target="../media/image82.png"/><Relationship Id="rId2" Type="http://schemas.openxmlformats.org/officeDocument/2006/relationships/image" Target="../media/image77.png"/><Relationship Id="rId1" Type="http://schemas.openxmlformats.org/officeDocument/2006/relationships/image" Target="../media/image76.png"/><Relationship Id="rId6" Type="http://schemas.openxmlformats.org/officeDocument/2006/relationships/image" Target="../media/image81.png"/><Relationship Id="rId5" Type="http://schemas.openxmlformats.org/officeDocument/2006/relationships/image" Target="../media/image80.png"/><Relationship Id="rId10" Type="http://schemas.openxmlformats.org/officeDocument/2006/relationships/image" Target="../media/image83.png"/><Relationship Id="rId4" Type="http://schemas.openxmlformats.org/officeDocument/2006/relationships/image" Target="../media/image79.png"/><Relationship Id="rId9" Type="http://schemas.microsoft.com/office/2007/relationships/hdphoto" Target="../media/hdphoto3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png"/><Relationship Id="rId2" Type="http://schemas.openxmlformats.org/officeDocument/2006/relationships/image" Target="../media/image94.png"/><Relationship Id="rId1" Type="http://schemas.openxmlformats.org/officeDocument/2006/relationships/image" Target="../media/image9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image" Target="../media/image33.emf"/><Relationship Id="rId1" Type="http://schemas.openxmlformats.org/officeDocument/2006/relationships/image" Target="../media/image32.emf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emf"/><Relationship Id="rId1" Type="http://schemas.openxmlformats.org/officeDocument/2006/relationships/image" Target="../media/image40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53.emf"/><Relationship Id="rId3" Type="http://schemas.openxmlformats.org/officeDocument/2006/relationships/image" Target="../media/image48.emf"/><Relationship Id="rId7" Type="http://schemas.openxmlformats.org/officeDocument/2006/relationships/image" Target="../media/image52.emf"/><Relationship Id="rId2" Type="http://schemas.openxmlformats.org/officeDocument/2006/relationships/image" Target="../media/image47.emf"/><Relationship Id="rId1" Type="http://schemas.openxmlformats.org/officeDocument/2006/relationships/image" Target="../media/image46.emf"/><Relationship Id="rId6" Type="http://schemas.openxmlformats.org/officeDocument/2006/relationships/image" Target="../media/image51.emf"/><Relationship Id="rId11" Type="http://schemas.openxmlformats.org/officeDocument/2006/relationships/image" Target="../media/image56.emf"/><Relationship Id="rId5" Type="http://schemas.openxmlformats.org/officeDocument/2006/relationships/image" Target="../media/image50.emf"/><Relationship Id="rId10" Type="http://schemas.openxmlformats.org/officeDocument/2006/relationships/image" Target="../media/image55.emf"/><Relationship Id="rId4" Type="http://schemas.openxmlformats.org/officeDocument/2006/relationships/image" Target="../media/image49.emf"/><Relationship Id="rId9" Type="http://schemas.openxmlformats.org/officeDocument/2006/relationships/image" Target="../media/image5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4.emf"/><Relationship Id="rId2" Type="http://schemas.openxmlformats.org/officeDocument/2006/relationships/image" Target="../media/image73.emf"/><Relationship Id="rId1" Type="http://schemas.openxmlformats.org/officeDocument/2006/relationships/image" Target="../media/image72.emf"/><Relationship Id="rId4" Type="http://schemas.openxmlformats.org/officeDocument/2006/relationships/image" Target="../media/image75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91.emf"/><Relationship Id="rId3" Type="http://schemas.openxmlformats.org/officeDocument/2006/relationships/image" Target="../media/image86.emf"/><Relationship Id="rId7" Type="http://schemas.openxmlformats.org/officeDocument/2006/relationships/image" Target="../media/image90.emf"/><Relationship Id="rId2" Type="http://schemas.openxmlformats.org/officeDocument/2006/relationships/image" Target="../media/image85.emf"/><Relationship Id="rId1" Type="http://schemas.openxmlformats.org/officeDocument/2006/relationships/image" Target="../media/image84.emf"/><Relationship Id="rId6" Type="http://schemas.openxmlformats.org/officeDocument/2006/relationships/image" Target="../media/image89.emf"/><Relationship Id="rId5" Type="http://schemas.openxmlformats.org/officeDocument/2006/relationships/image" Target="../media/image88.emf"/><Relationship Id="rId4" Type="http://schemas.openxmlformats.org/officeDocument/2006/relationships/image" Target="../media/image87.emf"/><Relationship Id="rId9" Type="http://schemas.openxmlformats.org/officeDocument/2006/relationships/image" Target="../media/image9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104775</xdr:rowOff>
    </xdr:from>
    <xdr:to>
      <xdr:col>4</xdr:col>
      <xdr:colOff>675902</xdr:colOff>
      <xdr:row>2</xdr:row>
      <xdr:rowOff>133299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04775"/>
          <a:ext cx="3138115" cy="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</xdr:row>
      <xdr:rowOff>28575</xdr:rowOff>
    </xdr:from>
    <xdr:to>
      <xdr:col>2</xdr:col>
      <xdr:colOff>457088</xdr:colOff>
      <xdr:row>4</xdr:row>
      <xdr:rowOff>266669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04863"/>
          <a:ext cx="947626" cy="23809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76200</xdr:rowOff>
        </xdr:from>
        <xdr:to>
          <xdr:col>2</xdr:col>
          <xdr:colOff>762000</xdr:colOff>
          <xdr:row>10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60</xdr:row>
          <xdr:rowOff>66675</xdr:rowOff>
        </xdr:from>
        <xdr:to>
          <xdr:col>2</xdr:col>
          <xdr:colOff>762000</xdr:colOff>
          <xdr:row>66</xdr:row>
          <xdr:rowOff>104775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0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97</xdr:row>
          <xdr:rowOff>76200</xdr:rowOff>
        </xdr:from>
        <xdr:to>
          <xdr:col>2</xdr:col>
          <xdr:colOff>742950</xdr:colOff>
          <xdr:row>103</xdr:row>
          <xdr:rowOff>171450</xdr:rowOff>
        </xdr:to>
        <xdr:sp macro="" textlink="">
          <xdr:nvSpPr>
            <xdr:cNvPr id="15363" name="Object 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0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5</xdr:col>
      <xdr:colOff>819150</xdr:colOff>
      <xdr:row>8</xdr:row>
      <xdr:rowOff>76200</xdr:rowOff>
    </xdr:from>
    <xdr:ext cx="218698" cy="135098"/>
    <xdr:pic>
      <xdr:nvPicPr>
        <xdr:cNvPr id="5" name="Picture 4" descr="logo_quick_ship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1995488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11</xdr:row>
      <xdr:rowOff>85725</xdr:rowOff>
    </xdr:from>
    <xdr:ext cx="218698" cy="135098"/>
    <xdr:pic>
      <xdr:nvPicPr>
        <xdr:cNvPr id="6" name="Picture 5" descr="logo_quick_ship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2528888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169637</xdr:colOff>
      <xdr:row>23</xdr:row>
      <xdr:rowOff>39603</xdr:rowOff>
    </xdr:from>
    <xdr:to>
      <xdr:col>2</xdr:col>
      <xdr:colOff>769461</xdr:colOff>
      <xdr:row>23</xdr:row>
      <xdr:rowOff>240387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637" y="5435516"/>
          <a:ext cx="1619000" cy="19602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23</xdr:row>
          <xdr:rowOff>285750</xdr:rowOff>
        </xdr:from>
        <xdr:to>
          <xdr:col>3</xdr:col>
          <xdr:colOff>0</xdr:colOff>
          <xdr:row>29</xdr:row>
          <xdr:rowOff>47625</xdr:rowOff>
        </xdr:to>
        <xdr:sp macro="" textlink="">
          <xdr:nvSpPr>
            <xdr:cNvPr id="15364" name="Object 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0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0</xdr:colOff>
      <xdr:row>52</xdr:row>
      <xdr:rowOff>219075</xdr:rowOff>
    </xdr:from>
    <xdr:to>
      <xdr:col>2</xdr:col>
      <xdr:colOff>714376</xdr:colOff>
      <xdr:row>56</xdr:row>
      <xdr:rowOff>131989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767" t="11447" r="19502" b="9025"/>
        <a:stretch/>
      </xdr:blipFill>
      <xdr:spPr>
        <a:xfrm>
          <a:off x="200025" y="13496925"/>
          <a:ext cx="1538289" cy="105591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96</xdr:row>
      <xdr:rowOff>38100</xdr:rowOff>
    </xdr:from>
    <xdr:to>
      <xdr:col>2</xdr:col>
      <xdr:colOff>485639</xdr:colOff>
      <xdr:row>97</xdr:row>
      <xdr:rowOff>57118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71475" y="21312188"/>
          <a:ext cx="1138102" cy="247618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123</xdr:row>
      <xdr:rowOff>242887</xdr:rowOff>
    </xdr:from>
    <xdr:ext cx="1485901" cy="1055914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5767" t="11447" r="19502" b="9025"/>
        <a:stretch/>
      </xdr:blipFill>
      <xdr:spPr>
        <a:xfrm>
          <a:off x="276225" y="29384625"/>
          <a:ext cx="1485901" cy="1055914"/>
        </a:xfrm>
        <a:prstGeom prst="rect">
          <a:avLst/>
        </a:prstGeom>
      </xdr:spPr>
    </xdr:pic>
    <xdr:clientData/>
  </xdr:oneCellAnchor>
  <xdr:twoCellAnchor editAs="oneCell">
    <xdr:from>
      <xdr:col>0</xdr:col>
      <xdr:colOff>161926</xdr:colOff>
      <xdr:row>59</xdr:row>
      <xdr:rowOff>47625</xdr:rowOff>
    </xdr:from>
    <xdr:to>
      <xdr:col>2</xdr:col>
      <xdr:colOff>752479</xdr:colOff>
      <xdr:row>60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6" y="15111413"/>
          <a:ext cx="1609729" cy="190500"/>
        </a:xfrm>
        <a:prstGeom prst="rect">
          <a:avLst/>
        </a:prstGeom>
      </xdr:spPr>
    </xdr:pic>
    <xdr:clientData/>
  </xdr:twoCellAnchor>
  <xdr:oneCellAnchor>
    <xdr:from>
      <xdr:col>5</xdr:col>
      <xdr:colOff>809625</xdr:colOff>
      <xdr:row>23</xdr:row>
      <xdr:rowOff>57150</xdr:rowOff>
    </xdr:from>
    <xdr:ext cx="218698" cy="135098"/>
    <xdr:pic>
      <xdr:nvPicPr>
        <xdr:cNvPr id="13" name="Picture 12" descr="logo_quick_ship.pn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453063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25</xdr:row>
      <xdr:rowOff>47625</xdr:rowOff>
    </xdr:from>
    <xdr:ext cx="218698" cy="135098"/>
    <xdr:pic>
      <xdr:nvPicPr>
        <xdr:cNvPr id="14" name="Picture 13" descr="logo_quick_ship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5919788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27</xdr:row>
      <xdr:rowOff>57150</xdr:rowOff>
    </xdr:from>
    <xdr:ext cx="218698" cy="135098"/>
    <xdr:pic>
      <xdr:nvPicPr>
        <xdr:cNvPr id="15" name="Picture 14" descr="logo_quick_ship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6405563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29</xdr:row>
      <xdr:rowOff>57150</xdr:rowOff>
    </xdr:from>
    <xdr:ext cx="218698" cy="135098"/>
    <xdr:pic>
      <xdr:nvPicPr>
        <xdr:cNvPr id="16" name="Picture 15" descr="logo_quick_ship.pn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6881813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61</xdr:row>
      <xdr:rowOff>174030</xdr:rowOff>
    </xdr:from>
    <xdr:ext cx="218698" cy="135098"/>
    <xdr:pic>
      <xdr:nvPicPr>
        <xdr:cNvPr id="20" name="Picture 19" descr="logo_quick_ship.pn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321" y="1599446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119137</xdr:colOff>
      <xdr:row>16</xdr:row>
      <xdr:rowOff>228600</xdr:rowOff>
    </xdr:from>
    <xdr:ext cx="1428675" cy="1125699"/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4267200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180975</xdr:colOff>
      <xdr:row>43</xdr:row>
      <xdr:rowOff>47625</xdr:rowOff>
    </xdr:from>
    <xdr:ext cx="1576388" cy="1323975"/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14" t="4720" r="23513" b="17025"/>
        <a:stretch/>
      </xdr:blipFill>
      <xdr:spPr bwMode="auto">
        <a:xfrm>
          <a:off x="180975" y="14992350"/>
          <a:ext cx="1576388" cy="132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809625</xdr:colOff>
      <xdr:row>41</xdr:row>
      <xdr:rowOff>171450</xdr:rowOff>
    </xdr:from>
    <xdr:ext cx="218698" cy="135098"/>
    <xdr:pic>
      <xdr:nvPicPr>
        <xdr:cNvPr id="27" name="Picture 26" descr="logo_quick_ship.pn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146399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100087</xdr:colOff>
      <xdr:row>34</xdr:row>
      <xdr:rowOff>204788</xdr:rowOff>
    </xdr:from>
    <xdr:ext cx="1428675" cy="1125699"/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00112" y="9005888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119137</xdr:colOff>
      <xdr:row>70</xdr:row>
      <xdr:rowOff>209550</xdr:rowOff>
    </xdr:from>
    <xdr:ext cx="1428675" cy="1125699"/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17554575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342898</xdr:colOff>
      <xdr:row>78</xdr:row>
      <xdr:rowOff>204788</xdr:rowOff>
    </xdr:from>
    <xdr:to>
      <xdr:col>2</xdr:col>
      <xdr:colOff>371472</xdr:colOff>
      <xdr:row>81</xdr:row>
      <xdr:rowOff>198814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424" b="89831" l="9919" r="93327">
                      <a14:foregroundMark x1="87466" y1="66441" x2="83499" y2="47458"/>
                      <a14:foregroundMark x1="78088" y1="70508" x2="86204" y2="30508"/>
                      <a14:foregroundMark x1="86023" y1="71525" x2="76646" y2="31864"/>
                      <a14:foregroundMark x1="83499" y1="76610" x2="83769" y2="41356"/>
                      <a14:foregroundMark x1="88548" y1="50169" x2="93417" y2="46441"/>
                      <a14:foregroundMark x1="76195" y1="43051" x2="71416" y2="50847"/>
                      <a14:foregroundMark x1="83318" y1="56949" x2="87827" y2="53559"/>
                      <a14:foregroundMark x1="78449" y1="73559" x2="75113" y2="41356"/>
                      <a14:foregroundMark x1="75023" y1="64746" x2="87196" y2="7119"/>
                      <a14:foregroundMark x1="87196" y1="7119" x2="87196" y2="5424"/>
                      <a14:backgroundMark x1="48332" y1="65424" x2="43463" y2="48136"/>
                    </a14:backgroundRemoval>
                  </a14:imgEffect>
                </a14:imgLayer>
              </a14:imgProps>
            </a:ext>
          </a:extLst>
        </a:blip>
        <a:srcRect l="69647" r="3715"/>
        <a:stretch/>
      </xdr:blipFill>
      <xdr:spPr>
        <a:xfrm flipV="1">
          <a:off x="542923" y="19669126"/>
          <a:ext cx="852487" cy="851276"/>
        </a:xfrm>
        <a:prstGeom prst="rect">
          <a:avLst/>
        </a:prstGeom>
      </xdr:spPr>
    </xdr:pic>
    <xdr:clientData/>
  </xdr:twoCellAnchor>
  <xdr:oneCellAnchor>
    <xdr:from>
      <xdr:col>5</xdr:col>
      <xdr:colOff>866775</xdr:colOff>
      <xdr:row>97</xdr:row>
      <xdr:rowOff>61913</xdr:rowOff>
    </xdr:from>
    <xdr:ext cx="218698" cy="135098"/>
    <xdr:pic>
      <xdr:nvPicPr>
        <xdr:cNvPr id="38" name="Picture 37" descr="logo_quick_ship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21455063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119137</xdr:colOff>
      <xdr:row>108</xdr:row>
      <xdr:rowOff>238126</xdr:rowOff>
    </xdr:from>
    <xdr:ext cx="1428675" cy="1125699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25441276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333376</xdr:colOff>
      <xdr:row>116</xdr:row>
      <xdr:rowOff>171450</xdr:rowOff>
    </xdr:from>
    <xdr:ext cx="871538" cy="851276"/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4746" b="96271" l="9919" r="89991">
                      <a14:foregroundMark x1="47791" y1="59322" x2="47791" y2="96610"/>
                      <a14:foregroundMark x1="49865" y1="49153" x2="48783" y2="4746"/>
                    </a14:backgroundRemoval>
                  </a14:imgEffect>
                </a14:imgLayer>
              </a14:imgProps>
            </a:ext>
          </a:extLst>
        </a:blip>
        <a:srcRect l="34824" r="37943"/>
        <a:stretch/>
      </xdr:blipFill>
      <xdr:spPr>
        <a:xfrm flipV="1">
          <a:off x="533401" y="27493913"/>
          <a:ext cx="871538" cy="851276"/>
        </a:xfrm>
        <a:prstGeom prst="rect">
          <a:avLst/>
        </a:prstGeom>
      </xdr:spPr>
    </xdr:pic>
    <xdr:clientData/>
  </xdr:oneCellAnchor>
  <xdr:oneCellAnchor>
    <xdr:from>
      <xdr:col>5</xdr:col>
      <xdr:colOff>809625</xdr:colOff>
      <xdr:row>65</xdr:row>
      <xdr:rowOff>186929</xdr:rowOff>
    </xdr:from>
    <xdr:ext cx="218698" cy="135098"/>
    <xdr:pic>
      <xdr:nvPicPr>
        <xdr:cNvPr id="47" name="Picture 46" descr="logo_quick_ship.pn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8321" y="1695985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247649</xdr:colOff>
      <xdr:row>2</xdr:row>
      <xdr:rowOff>33339</xdr:rowOff>
    </xdr:from>
    <xdr:ext cx="218698" cy="135098"/>
    <xdr:pic>
      <xdr:nvPicPr>
        <xdr:cNvPr id="48" name="Picture 47" descr="logo_quick_ship.pn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41433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361950</xdr:colOff>
      <xdr:row>85</xdr:row>
      <xdr:rowOff>200025</xdr:rowOff>
    </xdr:from>
    <xdr:to>
      <xdr:col>2</xdr:col>
      <xdr:colOff>452437</xdr:colOff>
      <xdr:row>88</xdr:row>
      <xdr:rowOff>257175</xdr:rowOff>
    </xdr:to>
    <xdr:pic>
      <xdr:nvPicPr>
        <xdr:cNvPr id="2" name="Picture 1" descr="The NSF Mark | NSF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0016788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114300</xdr:rowOff>
    </xdr:from>
    <xdr:to>
      <xdr:col>4</xdr:col>
      <xdr:colOff>1018757</xdr:colOff>
      <xdr:row>2</xdr:row>
      <xdr:rowOff>133300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14300"/>
          <a:ext cx="3342857" cy="4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838200</xdr:colOff>
      <xdr:row>47</xdr:row>
      <xdr:rowOff>57150</xdr:rowOff>
    </xdr:from>
    <xdr:to>
      <xdr:col>5</xdr:col>
      <xdr:colOff>1056898</xdr:colOff>
      <xdr:row>47</xdr:row>
      <xdr:rowOff>192248</xdr:rowOff>
    </xdr:to>
    <xdr:pic>
      <xdr:nvPicPr>
        <xdr:cNvPr id="19" name="Picture 18" descr="logo_quick_ship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07061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342900</xdr:colOff>
      <xdr:row>4</xdr:row>
      <xdr:rowOff>9525</xdr:rowOff>
    </xdr:from>
    <xdr:to>
      <xdr:col>2</xdr:col>
      <xdr:colOff>466613</xdr:colOff>
      <xdr:row>4</xdr:row>
      <xdr:rowOff>257144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" y="790575"/>
          <a:ext cx="895238" cy="24761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38100</xdr:rowOff>
        </xdr:from>
        <xdr:to>
          <xdr:col>2</xdr:col>
          <xdr:colOff>762000</xdr:colOff>
          <xdr:row>10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47</xdr:row>
          <xdr:rowOff>19050</xdr:rowOff>
        </xdr:from>
        <xdr:to>
          <xdr:col>2</xdr:col>
          <xdr:colOff>742950</xdr:colOff>
          <xdr:row>52</xdr:row>
          <xdr:rowOff>114300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89</xdr:row>
          <xdr:rowOff>285750</xdr:rowOff>
        </xdr:from>
        <xdr:to>
          <xdr:col>2</xdr:col>
          <xdr:colOff>762000</xdr:colOff>
          <xdr:row>95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142875</xdr:colOff>
      <xdr:row>46</xdr:row>
      <xdr:rowOff>47625</xdr:rowOff>
    </xdr:from>
    <xdr:to>
      <xdr:col>2</xdr:col>
      <xdr:colOff>628493</xdr:colOff>
      <xdr:row>46</xdr:row>
      <xdr:rowOff>285720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375" y="10448925"/>
          <a:ext cx="1257143" cy="2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89</xdr:row>
      <xdr:rowOff>19050</xdr:rowOff>
    </xdr:from>
    <xdr:to>
      <xdr:col>2</xdr:col>
      <xdr:colOff>409476</xdr:colOff>
      <xdr:row>89</xdr:row>
      <xdr:rowOff>266669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1025" y="17164050"/>
          <a:ext cx="790476" cy="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106</xdr:row>
      <xdr:rowOff>238125</xdr:rowOff>
    </xdr:from>
    <xdr:to>
      <xdr:col>2</xdr:col>
      <xdr:colOff>761810</xdr:colOff>
      <xdr:row>109</xdr:row>
      <xdr:rowOff>276225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37492"/>
        <a:stretch/>
      </xdr:blipFill>
      <xdr:spPr>
        <a:xfrm>
          <a:off x="200025" y="38595300"/>
          <a:ext cx="1523810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161925</xdr:rowOff>
    </xdr:from>
    <xdr:to>
      <xdr:col>2</xdr:col>
      <xdr:colOff>752285</xdr:colOff>
      <xdr:row>116</xdr:row>
      <xdr:rowOff>280988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31241"/>
        <a:stretch/>
      </xdr:blipFill>
      <xdr:spPr>
        <a:xfrm>
          <a:off x="190500" y="40424100"/>
          <a:ext cx="1523810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219075</xdr:rowOff>
    </xdr:from>
    <xdr:to>
      <xdr:col>2</xdr:col>
      <xdr:colOff>752285</xdr:colOff>
      <xdr:row>124</xdr:row>
      <xdr:rowOff>209550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32696"/>
        <a:stretch/>
      </xdr:blipFill>
      <xdr:spPr>
        <a:xfrm>
          <a:off x="190500" y="42471975"/>
          <a:ext cx="1523810" cy="1019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128</xdr:row>
          <xdr:rowOff>171450</xdr:rowOff>
        </xdr:from>
        <xdr:to>
          <xdr:col>2</xdr:col>
          <xdr:colOff>752475</xdr:colOff>
          <xdr:row>133</xdr:row>
          <xdr:rowOff>266700</xdr:rowOff>
        </xdr:to>
        <xdr:sp macro="" textlink="">
          <xdr:nvSpPr>
            <xdr:cNvPr id="2059" name="Object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838200</xdr:colOff>
      <xdr:row>6</xdr:row>
      <xdr:rowOff>57150</xdr:rowOff>
    </xdr:from>
    <xdr:to>
      <xdr:col>5</xdr:col>
      <xdr:colOff>1056898</xdr:colOff>
      <xdr:row>6</xdr:row>
      <xdr:rowOff>192248</xdr:rowOff>
    </xdr:to>
    <xdr:pic>
      <xdr:nvPicPr>
        <xdr:cNvPr id="28" name="Picture 27" descr="logo_quick_ship.pn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31445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8</xdr:row>
      <xdr:rowOff>47625</xdr:rowOff>
    </xdr:from>
    <xdr:to>
      <xdr:col>5</xdr:col>
      <xdr:colOff>1056898</xdr:colOff>
      <xdr:row>8</xdr:row>
      <xdr:rowOff>182723</xdr:rowOff>
    </xdr:to>
    <xdr:pic>
      <xdr:nvPicPr>
        <xdr:cNvPr id="31" name="Picture 30" descr="logo_quick_ship.png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178117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11</xdr:row>
      <xdr:rowOff>47625</xdr:rowOff>
    </xdr:from>
    <xdr:to>
      <xdr:col>5</xdr:col>
      <xdr:colOff>1056898</xdr:colOff>
      <xdr:row>11</xdr:row>
      <xdr:rowOff>182723</xdr:rowOff>
    </xdr:to>
    <xdr:pic>
      <xdr:nvPicPr>
        <xdr:cNvPr id="32" name="Picture 31" descr="logo_quick_ship.png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249555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14</xdr:row>
      <xdr:rowOff>47625</xdr:rowOff>
    </xdr:from>
    <xdr:to>
      <xdr:col>5</xdr:col>
      <xdr:colOff>1056898</xdr:colOff>
      <xdr:row>14</xdr:row>
      <xdr:rowOff>182723</xdr:rowOff>
    </xdr:to>
    <xdr:pic>
      <xdr:nvPicPr>
        <xdr:cNvPr id="33" name="Picture 32" descr="logo_quick_ship.pn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2099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17</xdr:row>
      <xdr:rowOff>57150</xdr:rowOff>
    </xdr:from>
    <xdr:to>
      <xdr:col>5</xdr:col>
      <xdr:colOff>1056898</xdr:colOff>
      <xdr:row>17</xdr:row>
      <xdr:rowOff>192248</xdr:rowOff>
    </xdr:to>
    <xdr:pic>
      <xdr:nvPicPr>
        <xdr:cNvPr id="34" name="Picture 33" descr="logo_quick_ship.pn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39338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838200</xdr:colOff>
      <xdr:row>19</xdr:row>
      <xdr:rowOff>66675</xdr:rowOff>
    </xdr:from>
    <xdr:to>
      <xdr:col>5</xdr:col>
      <xdr:colOff>1056898</xdr:colOff>
      <xdr:row>19</xdr:row>
      <xdr:rowOff>201773</xdr:rowOff>
    </xdr:to>
    <xdr:pic>
      <xdr:nvPicPr>
        <xdr:cNvPr id="35" name="Picture 34" descr="logo_quick_ship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44196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828675</xdr:colOff>
      <xdr:row>50</xdr:row>
      <xdr:rowOff>66675</xdr:rowOff>
    </xdr:from>
    <xdr:to>
      <xdr:col>5</xdr:col>
      <xdr:colOff>1047373</xdr:colOff>
      <xdr:row>50</xdr:row>
      <xdr:rowOff>201773</xdr:rowOff>
    </xdr:to>
    <xdr:pic>
      <xdr:nvPicPr>
        <xdr:cNvPr id="36" name="Picture 35" descr="logo_quick_ship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9125" y="1145857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247649</xdr:colOff>
      <xdr:row>2</xdr:row>
      <xdr:rowOff>33339</xdr:rowOff>
    </xdr:from>
    <xdr:ext cx="218698" cy="135098"/>
    <xdr:pic>
      <xdr:nvPicPr>
        <xdr:cNvPr id="8" name="Picture 7" descr="logo_quick_ship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41433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119137</xdr:colOff>
      <xdr:row>25</xdr:row>
      <xdr:rowOff>228600</xdr:rowOff>
    </xdr:from>
    <xdr:ext cx="1428675" cy="1125699"/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4305300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114298</xdr:colOff>
      <xdr:row>33</xdr:row>
      <xdr:rowOff>204788</xdr:rowOff>
    </xdr:from>
    <xdr:to>
      <xdr:col>2</xdr:col>
      <xdr:colOff>142872</xdr:colOff>
      <xdr:row>36</xdr:row>
      <xdr:rowOff>198814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424" b="89831" l="9919" r="93327">
                      <a14:foregroundMark x1="87466" y1="66441" x2="83499" y2="47458"/>
                      <a14:foregroundMark x1="78088" y1="70508" x2="86204" y2="30508"/>
                      <a14:foregroundMark x1="86023" y1="71525" x2="76646" y2="31864"/>
                      <a14:foregroundMark x1="83499" y1="76610" x2="83769" y2="41356"/>
                      <a14:foregroundMark x1="88548" y1="50169" x2="93417" y2="46441"/>
                      <a14:foregroundMark x1="76195" y1="43051" x2="71416" y2="50847"/>
                      <a14:foregroundMark x1="83318" y1="56949" x2="87827" y2="53559"/>
                      <a14:foregroundMark x1="78449" y1="73559" x2="75113" y2="41356"/>
                      <a14:foregroundMark x1="75023" y1="64746" x2="87196" y2="7119"/>
                      <a14:foregroundMark x1="87196" y1="7119" x2="87196" y2="5424"/>
                      <a14:backgroundMark x1="48332" y1="65424" x2="43463" y2="48136"/>
                    </a14:backgroundRemoval>
                  </a14:imgEffect>
                </a14:imgLayer>
              </a14:imgProps>
            </a:ext>
          </a:extLst>
        </a:blip>
        <a:srcRect l="69647" r="3715"/>
        <a:stretch/>
      </xdr:blipFill>
      <xdr:spPr>
        <a:xfrm flipV="1">
          <a:off x="314323" y="8153401"/>
          <a:ext cx="852487" cy="85127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533400</xdr:colOff>
      <xdr:row>33</xdr:row>
      <xdr:rowOff>180975</xdr:rowOff>
    </xdr:from>
    <xdr:to>
      <xdr:col>2</xdr:col>
      <xdr:colOff>761999</xdr:colOff>
      <xdr:row>37</xdr:row>
      <xdr:rowOff>1945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846" b="91385" l="9859" r="89859">
                      <a14:foregroundMark x1="49014" y1="67077" x2="50141" y2="9138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425" y="8129588"/>
          <a:ext cx="1047750" cy="9592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314326</xdr:colOff>
      <xdr:row>40</xdr:row>
      <xdr:rowOff>161928</xdr:rowOff>
    </xdr:from>
    <xdr:to>
      <xdr:col>2</xdr:col>
      <xdr:colOff>447672</xdr:colOff>
      <xdr:row>43</xdr:row>
      <xdr:rowOff>257175</xdr:rowOff>
    </xdr:to>
    <xdr:pic>
      <xdr:nvPicPr>
        <xdr:cNvPr id="15" name="Picture 14" descr="Premium Vector | High voltage sign danger symbol black arrow isolated in  red triangle on white background warning icon vector illustration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500" l="2000" r="96500">
                      <a14:foregroundMark x1="18000" y1="78000" x2="2000" y2="90500"/>
                      <a14:foregroundMark x1="82500" y1="78000" x2="96500" y2="89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9982203"/>
          <a:ext cx="952497" cy="952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119137</xdr:colOff>
      <xdr:row>58</xdr:row>
      <xdr:rowOff>228600</xdr:rowOff>
    </xdr:from>
    <xdr:ext cx="1428675" cy="1125699"/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6019800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114298</xdr:colOff>
      <xdr:row>66</xdr:row>
      <xdr:rowOff>204788</xdr:rowOff>
    </xdr:from>
    <xdr:ext cx="852487" cy="851276"/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5424" b="89831" l="9919" r="93327">
                      <a14:foregroundMark x1="87466" y1="66441" x2="83499" y2="47458"/>
                      <a14:foregroundMark x1="78088" y1="70508" x2="86204" y2="30508"/>
                      <a14:foregroundMark x1="86023" y1="71525" x2="76646" y2="31864"/>
                      <a14:foregroundMark x1="83499" y1="76610" x2="83769" y2="41356"/>
                      <a14:foregroundMark x1="88548" y1="50169" x2="93417" y2="46441"/>
                      <a14:foregroundMark x1="76195" y1="43051" x2="71416" y2="50847"/>
                      <a14:foregroundMark x1="83318" y1="56949" x2="87827" y2="53559"/>
                      <a14:foregroundMark x1="78449" y1="73559" x2="75113" y2="41356"/>
                      <a14:foregroundMark x1="75023" y1="64746" x2="87196" y2="7119"/>
                      <a14:foregroundMark x1="87196" y1="7119" x2="87196" y2="5424"/>
                      <a14:backgroundMark x1="48332" y1="65424" x2="43463" y2="48136"/>
                    </a14:backgroundRemoval>
                  </a14:imgEffect>
                </a14:imgLayer>
              </a14:imgProps>
            </a:ext>
          </a:extLst>
        </a:blip>
        <a:srcRect l="69647" r="3715"/>
        <a:stretch/>
      </xdr:blipFill>
      <xdr:spPr>
        <a:xfrm flipV="1">
          <a:off x="314323" y="8153401"/>
          <a:ext cx="852487" cy="851276"/>
        </a:xfrm>
        <a:prstGeom prst="rect">
          <a:avLst/>
        </a:prstGeom>
      </xdr:spPr>
    </xdr:pic>
    <xdr:clientData/>
  </xdr:oneCellAnchor>
  <xdr:oneCellAnchor>
    <xdr:from>
      <xdr:col>1</xdr:col>
      <xdr:colOff>533400</xdr:colOff>
      <xdr:row>66</xdr:row>
      <xdr:rowOff>180975</xdr:rowOff>
    </xdr:from>
    <xdr:ext cx="1047750" cy="959208"/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9846" b="91385" l="9859" r="89859">
                      <a14:foregroundMark x1="49014" y1="67077" x2="50141" y2="9138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425" y="8129588"/>
          <a:ext cx="1047750" cy="95920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1</xdr:col>
      <xdr:colOff>314326</xdr:colOff>
      <xdr:row>73</xdr:row>
      <xdr:rowOff>161928</xdr:rowOff>
    </xdr:from>
    <xdr:ext cx="952497" cy="952497"/>
    <xdr:pic>
      <xdr:nvPicPr>
        <xdr:cNvPr id="41" name="Picture 40" descr="Premium Vector | High voltage sign danger symbol black arrow isolated in  red triangle on white background warning icon vector illustration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500" l="2000" r="96500">
                      <a14:foregroundMark x1="18000" y1="78000" x2="2000" y2="90500"/>
                      <a14:foregroundMark x1="82500" y1="78000" x2="96500" y2="89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9982203"/>
          <a:ext cx="952497" cy="952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304800</xdr:colOff>
      <xdr:row>79</xdr:row>
      <xdr:rowOff>28575</xdr:rowOff>
    </xdr:from>
    <xdr:to>
      <xdr:col>2</xdr:col>
      <xdr:colOff>504704</xdr:colOff>
      <xdr:row>80</xdr:row>
      <xdr:rowOff>47593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4825" y="21112163"/>
          <a:ext cx="1023817" cy="24761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80</xdr:row>
          <xdr:rowOff>66675</xdr:rowOff>
        </xdr:from>
        <xdr:to>
          <xdr:col>3</xdr:col>
          <xdr:colOff>0</xdr:colOff>
          <xdr:row>86</xdr:row>
          <xdr:rowOff>219075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23814</xdr:colOff>
      <xdr:row>138</xdr:row>
      <xdr:rowOff>142874</xdr:rowOff>
    </xdr:from>
    <xdr:to>
      <xdr:col>2</xdr:col>
      <xdr:colOff>769941</xdr:colOff>
      <xdr:row>140</xdr:row>
      <xdr:rowOff>257175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365" t="3637" r="2002" b="4715"/>
        <a:stretch/>
      </xdr:blipFill>
      <xdr:spPr>
        <a:xfrm>
          <a:off x="223839" y="34542412"/>
          <a:ext cx="1589090" cy="733426"/>
        </a:xfrm>
        <a:prstGeom prst="rect">
          <a:avLst/>
        </a:prstGeom>
      </xdr:spPr>
    </xdr:pic>
    <xdr:clientData/>
  </xdr:twoCellAnchor>
  <xdr:oneCellAnchor>
    <xdr:from>
      <xdr:col>1</xdr:col>
      <xdr:colOff>119137</xdr:colOff>
      <xdr:row>99</xdr:row>
      <xdr:rowOff>228600</xdr:rowOff>
    </xdr:from>
    <xdr:ext cx="1428675" cy="1125699"/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19162" y="15744825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914400</xdr:colOff>
      <xdr:row>87</xdr:row>
      <xdr:rowOff>76200</xdr:rowOff>
    </xdr:from>
    <xdr:to>
      <xdr:col>5</xdr:col>
      <xdr:colOff>1133098</xdr:colOff>
      <xdr:row>87</xdr:row>
      <xdr:rowOff>211298</xdr:rowOff>
    </xdr:to>
    <xdr:pic>
      <xdr:nvPicPr>
        <xdr:cNvPr id="31" name="Picture 30" descr="logo_quick_ship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446847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88</xdr:row>
      <xdr:rowOff>76200</xdr:rowOff>
    </xdr:from>
    <xdr:to>
      <xdr:col>5</xdr:col>
      <xdr:colOff>1133098</xdr:colOff>
      <xdr:row>88</xdr:row>
      <xdr:rowOff>211298</xdr:rowOff>
    </xdr:to>
    <xdr:pic>
      <xdr:nvPicPr>
        <xdr:cNvPr id="32" name="Picture 31" descr="logo_quick_ship.pn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47542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89</xdr:row>
      <xdr:rowOff>76200</xdr:rowOff>
    </xdr:from>
    <xdr:to>
      <xdr:col>5</xdr:col>
      <xdr:colOff>1133098</xdr:colOff>
      <xdr:row>89</xdr:row>
      <xdr:rowOff>211298</xdr:rowOff>
    </xdr:to>
    <xdr:pic>
      <xdr:nvPicPr>
        <xdr:cNvPr id="33" name="Picture 32" descr="logo_quick_ship.pn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03997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90</xdr:row>
      <xdr:rowOff>76200</xdr:rowOff>
    </xdr:from>
    <xdr:to>
      <xdr:col>5</xdr:col>
      <xdr:colOff>1133098</xdr:colOff>
      <xdr:row>90</xdr:row>
      <xdr:rowOff>211298</xdr:rowOff>
    </xdr:to>
    <xdr:pic>
      <xdr:nvPicPr>
        <xdr:cNvPr id="34" name="Picture 33" descr="logo_quick_ship.pn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3257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91</xdr:row>
      <xdr:rowOff>85725</xdr:rowOff>
    </xdr:from>
    <xdr:to>
      <xdr:col>5</xdr:col>
      <xdr:colOff>1133098</xdr:colOff>
      <xdr:row>91</xdr:row>
      <xdr:rowOff>220823</xdr:rowOff>
    </xdr:to>
    <xdr:pic>
      <xdr:nvPicPr>
        <xdr:cNvPr id="35" name="Picture 34" descr="logo_quick_ship.pn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6210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92</xdr:row>
      <xdr:rowOff>85725</xdr:rowOff>
    </xdr:from>
    <xdr:to>
      <xdr:col>5</xdr:col>
      <xdr:colOff>1133098</xdr:colOff>
      <xdr:row>92</xdr:row>
      <xdr:rowOff>220823</xdr:rowOff>
    </xdr:to>
    <xdr:pic>
      <xdr:nvPicPr>
        <xdr:cNvPr id="36" name="Picture 35" descr="logo_quick_ship.pn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590675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93</xdr:row>
      <xdr:rowOff>104775</xdr:rowOff>
    </xdr:from>
    <xdr:to>
      <xdr:col>5</xdr:col>
      <xdr:colOff>1133098</xdr:colOff>
      <xdr:row>93</xdr:row>
      <xdr:rowOff>239873</xdr:rowOff>
    </xdr:to>
    <xdr:pic>
      <xdr:nvPicPr>
        <xdr:cNvPr id="37" name="Picture 36" descr="logo_quick_ship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21155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94</xdr:row>
      <xdr:rowOff>104775</xdr:rowOff>
    </xdr:from>
    <xdr:to>
      <xdr:col>5</xdr:col>
      <xdr:colOff>1133098</xdr:colOff>
      <xdr:row>94</xdr:row>
      <xdr:rowOff>239873</xdr:rowOff>
    </xdr:to>
    <xdr:pic>
      <xdr:nvPicPr>
        <xdr:cNvPr id="38" name="Picture 37" descr="logo_quick_ship.pn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4973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914400</xdr:colOff>
      <xdr:row>95</xdr:row>
      <xdr:rowOff>85725</xdr:rowOff>
    </xdr:from>
    <xdr:to>
      <xdr:col>5</xdr:col>
      <xdr:colOff>1133098</xdr:colOff>
      <xdr:row>95</xdr:row>
      <xdr:rowOff>220823</xdr:rowOff>
    </xdr:to>
    <xdr:pic>
      <xdr:nvPicPr>
        <xdr:cNvPr id="39" name="Picture 38" descr="logo_quick_ship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167640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0</xdr:row>
      <xdr:rowOff>152400</xdr:rowOff>
    </xdr:from>
    <xdr:to>
      <xdr:col>4</xdr:col>
      <xdr:colOff>742950</xdr:colOff>
      <xdr:row>2</xdr:row>
      <xdr:rowOff>183055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52400"/>
          <a:ext cx="3048000" cy="4116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95250</xdr:rowOff>
        </xdr:from>
        <xdr:to>
          <xdr:col>2</xdr:col>
          <xdr:colOff>742950</xdr:colOff>
          <xdr:row>10</xdr:row>
          <xdr:rowOff>171450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38100</xdr:rowOff>
        </xdr:from>
        <xdr:to>
          <xdr:col>2</xdr:col>
          <xdr:colOff>742950</xdr:colOff>
          <xdr:row>35</xdr:row>
          <xdr:rowOff>114300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209550</xdr:colOff>
      <xdr:row>4</xdr:row>
      <xdr:rowOff>47625</xdr:rowOff>
    </xdr:from>
    <xdr:to>
      <xdr:col>2</xdr:col>
      <xdr:colOff>542787</xdr:colOff>
      <xdr:row>5</xdr:row>
      <xdr:rowOff>9494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0050" y="828675"/>
          <a:ext cx="1104762" cy="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29</xdr:row>
      <xdr:rowOff>19050</xdr:rowOff>
    </xdr:from>
    <xdr:to>
      <xdr:col>2</xdr:col>
      <xdr:colOff>257110</xdr:colOff>
      <xdr:row>29</xdr:row>
      <xdr:rowOff>276193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5325" y="5772150"/>
          <a:ext cx="523810" cy="257143"/>
        </a:xfrm>
        <a:prstGeom prst="rect">
          <a:avLst/>
        </a:prstGeom>
      </xdr:spPr>
    </xdr:pic>
    <xdr:clientData/>
  </xdr:twoCellAnchor>
  <xdr:oneCellAnchor>
    <xdr:from>
      <xdr:col>5</xdr:col>
      <xdr:colOff>904875</xdr:colOff>
      <xdr:row>9</xdr:row>
      <xdr:rowOff>38100</xdr:rowOff>
    </xdr:from>
    <xdr:ext cx="218698" cy="135098"/>
    <xdr:pic>
      <xdr:nvPicPr>
        <xdr:cNvPr id="18" name="Picture 17" descr="logo_quick_ship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200977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904875</xdr:colOff>
      <xdr:row>18</xdr:row>
      <xdr:rowOff>47625</xdr:rowOff>
    </xdr:from>
    <xdr:ext cx="218698" cy="135098"/>
    <xdr:pic>
      <xdr:nvPicPr>
        <xdr:cNvPr id="20" name="Picture 19" descr="logo_quick_ship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1624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904875</xdr:colOff>
      <xdr:row>19</xdr:row>
      <xdr:rowOff>38100</xdr:rowOff>
    </xdr:from>
    <xdr:ext cx="218698" cy="135098"/>
    <xdr:pic>
      <xdr:nvPicPr>
        <xdr:cNvPr id="21" name="Picture 20" descr="logo_quick_ship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43910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904875</xdr:colOff>
      <xdr:row>32</xdr:row>
      <xdr:rowOff>47625</xdr:rowOff>
    </xdr:from>
    <xdr:ext cx="218698" cy="135098"/>
    <xdr:pic>
      <xdr:nvPicPr>
        <xdr:cNvPr id="23" name="Picture 22" descr="logo_quick_ship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7353300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904875</xdr:colOff>
      <xdr:row>36</xdr:row>
      <xdr:rowOff>57150</xdr:rowOff>
    </xdr:from>
    <xdr:ext cx="218698" cy="135098"/>
    <xdr:pic>
      <xdr:nvPicPr>
        <xdr:cNvPr id="25" name="Picture 24" descr="logo_quick_ship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8315325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352423</xdr:colOff>
      <xdr:row>23</xdr:row>
      <xdr:rowOff>209550</xdr:rowOff>
    </xdr:from>
    <xdr:ext cx="852487" cy="851276"/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424" b="89831" l="9919" r="93327">
                      <a14:foregroundMark x1="87466" y1="66441" x2="83499" y2="47458"/>
                      <a14:foregroundMark x1="78088" y1="70508" x2="86204" y2="30508"/>
                      <a14:foregroundMark x1="86023" y1="71525" x2="76646" y2="31864"/>
                      <a14:foregroundMark x1="83499" y1="76610" x2="83769" y2="41356"/>
                      <a14:foregroundMark x1="88548" y1="50169" x2="93417" y2="46441"/>
                      <a14:foregroundMark x1="76195" y1="43051" x2="71416" y2="50847"/>
                      <a14:foregroundMark x1="83318" y1="56949" x2="87827" y2="53559"/>
                      <a14:foregroundMark x1="78449" y1="73559" x2="75113" y2="41356"/>
                      <a14:foregroundMark x1="75023" y1="64746" x2="87196" y2="7119"/>
                      <a14:foregroundMark x1="87196" y1="7119" x2="87196" y2="5424"/>
                      <a14:backgroundMark x1="48332" y1="65424" x2="43463" y2="48136"/>
                    </a14:backgroundRemoval>
                  </a14:imgEffect>
                </a14:imgLayer>
              </a14:imgProps>
            </a:ext>
          </a:extLst>
        </a:blip>
        <a:srcRect l="69647" r="3715"/>
        <a:stretch/>
      </xdr:blipFill>
      <xdr:spPr>
        <a:xfrm flipV="1">
          <a:off x="552448" y="5495925"/>
          <a:ext cx="852487" cy="851276"/>
        </a:xfrm>
        <a:prstGeom prst="rect">
          <a:avLst/>
        </a:prstGeom>
      </xdr:spPr>
    </xdr:pic>
    <xdr:clientData/>
  </xdr:oneCellAnchor>
  <xdr:oneCellAnchor>
    <xdr:from>
      <xdr:col>1</xdr:col>
      <xdr:colOff>119137</xdr:colOff>
      <xdr:row>52</xdr:row>
      <xdr:rowOff>228600</xdr:rowOff>
    </xdr:from>
    <xdr:ext cx="1428675" cy="1125699"/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8" t="-450" r="9572" b="450"/>
        <a:stretch/>
      </xdr:blipFill>
      <xdr:spPr bwMode="auto">
        <a:xfrm>
          <a:off x="323924" y="26841450"/>
          <a:ext cx="1428675" cy="1125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114298</xdr:colOff>
      <xdr:row>60</xdr:row>
      <xdr:rowOff>204788</xdr:rowOff>
    </xdr:from>
    <xdr:ext cx="852487" cy="851276"/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424" b="89831" l="9919" r="93327">
                      <a14:foregroundMark x1="87466" y1="66441" x2="83499" y2="47458"/>
                      <a14:foregroundMark x1="78088" y1="70508" x2="86204" y2="30508"/>
                      <a14:foregroundMark x1="86023" y1="71525" x2="76646" y2="31864"/>
                      <a14:foregroundMark x1="83499" y1="76610" x2="83769" y2="41356"/>
                      <a14:foregroundMark x1="88548" y1="50169" x2="93417" y2="46441"/>
                      <a14:foregroundMark x1="76195" y1="43051" x2="71416" y2="50847"/>
                      <a14:foregroundMark x1="83318" y1="56949" x2="87827" y2="53559"/>
                      <a14:foregroundMark x1="78449" y1="73559" x2="75113" y2="41356"/>
                      <a14:foregroundMark x1="75023" y1="64746" x2="87196" y2="7119"/>
                      <a14:foregroundMark x1="87196" y1="7119" x2="87196" y2="5424"/>
                      <a14:backgroundMark x1="48332" y1="65424" x2="43463" y2="48136"/>
                    </a14:backgroundRemoval>
                  </a14:imgEffect>
                </a14:imgLayer>
              </a14:imgProps>
            </a:ext>
          </a:extLst>
        </a:blip>
        <a:srcRect l="69647" r="3715"/>
        <a:stretch/>
      </xdr:blipFill>
      <xdr:spPr>
        <a:xfrm flipV="1">
          <a:off x="314323" y="28946475"/>
          <a:ext cx="852487" cy="851276"/>
        </a:xfrm>
        <a:prstGeom prst="rect">
          <a:avLst/>
        </a:prstGeom>
      </xdr:spPr>
    </xdr:pic>
    <xdr:clientData/>
  </xdr:oneCellAnchor>
  <xdr:oneCellAnchor>
    <xdr:from>
      <xdr:col>1</xdr:col>
      <xdr:colOff>533400</xdr:colOff>
      <xdr:row>60</xdr:row>
      <xdr:rowOff>180975</xdr:rowOff>
    </xdr:from>
    <xdr:ext cx="1047750" cy="959208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9846" b="91385" l="9859" r="89859">
                      <a14:foregroundMark x1="49014" y1="67077" x2="50141" y2="9138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3425" y="28917900"/>
          <a:ext cx="1047750" cy="959208"/>
        </a:xfrm>
        <a:prstGeom prst="rect">
          <a:avLst/>
        </a:prstGeom>
        <a:ln>
          <a:noFill/>
        </a:ln>
      </xdr:spPr>
    </xdr:pic>
    <xdr:clientData/>
  </xdr:oneCellAnchor>
  <xdr:oneCellAnchor>
    <xdr:from>
      <xdr:col>1</xdr:col>
      <xdr:colOff>314326</xdr:colOff>
      <xdr:row>67</xdr:row>
      <xdr:rowOff>161928</xdr:rowOff>
    </xdr:from>
    <xdr:ext cx="952497" cy="952497"/>
    <xdr:pic>
      <xdr:nvPicPr>
        <xdr:cNvPr id="14" name="Picture 13" descr="Premium Vector | High voltage sign danger symbol black arrow isolated in  red triangle on white background warning icon vector illustratio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500" l="2000" r="96500">
                      <a14:foregroundMark x1="18000" y1="78000" x2="2000" y2="90500"/>
                      <a14:foregroundMark x1="82500" y1="78000" x2="96500" y2="89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0737178"/>
          <a:ext cx="952497" cy="952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100</xdr:row>
          <xdr:rowOff>76200</xdr:rowOff>
        </xdr:from>
        <xdr:to>
          <xdr:col>3</xdr:col>
          <xdr:colOff>0</xdr:colOff>
          <xdr:row>106</xdr:row>
          <xdr:rowOff>209550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33338</xdr:colOff>
      <xdr:row>99</xdr:row>
      <xdr:rowOff>23813</xdr:rowOff>
    </xdr:from>
    <xdr:to>
      <xdr:col>3</xdr:col>
      <xdr:colOff>4762</xdr:colOff>
      <xdr:row>100</xdr:row>
      <xdr:rowOff>65607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3363" y="26465213"/>
          <a:ext cx="1576387" cy="27991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82</xdr:row>
      <xdr:rowOff>152400</xdr:rowOff>
    </xdr:from>
    <xdr:to>
      <xdr:col>3</xdr:col>
      <xdr:colOff>0</xdr:colOff>
      <xdr:row>83</xdr:row>
      <xdr:rowOff>233065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sharpenSoften amount="50000"/>
                  </a14:imgEffect>
                </a14:imgLayer>
              </a14:imgProps>
            </a:ext>
          </a:extLst>
        </a:blip>
        <a:srcRect l="8482" t="37505" r="8738" b="8860"/>
        <a:stretch/>
      </xdr:blipFill>
      <xdr:spPr>
        <a:xfrm>
          <a:off x="219075" y="22088475"/>
          <a:ext cx="1614488" cy="3664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361950</xdr:colOff>
      <xdr:row>74</xdr:row>
      <xdr:rowOff>200025</xdr:rowOff>
    </xdr:from>
    <xdr:to>
      <xdr:col>2</xdr:col>
      <xdr:colOff>452437</xdr:colOff>
      <xdr:row>77</xdr:row>
      <xdr:rowOff>257175</xdr:rowOff>
    </xdr:to>
    <xdr:pic>
      <xdr:nvPicPr>
        <xdr:cNvPr id="44" name="Picture 43" descr="The NSF Mark | NSF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0016788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247649</xdr:colOff>
      <xdr:row>2</xdr:row>
      <xdr:rowOff>33339</xdr:rowOff>
    </xdr:from>
    <xdr:ext cx="218698" cy="135098"/>
    <xdr:pic>
      <xdr:nvPicPr>
        <xdr:cNvPr id="5" name="Picture 4" descr="logo_quick_ship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41433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104775</xdr:rowOff>
    </xdr:from>
    <xdr:to>
      <xdr:col>4</xdr:col>
      <xdr:colOff>524924</xdr:colOff>
      <xdr:row>2</xdr:row>
      <xdr:rowOff>135255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04775"/>
          <a:ext cx="3006187" cy="411480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7</xdr:row>
      <xdr:rowOff>85725</xdr:rowOff>
    </xdr:from>
    <xdr:to>
      <xdr:col>5</xdr:col>
      <xdr:colOff>1076725</xdr:colOff>
      <xdr:row>7</xdr:row>
      <xdr:rowOff>219849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1581150"/>
          <a:ext cx="219475" cy="134124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11</xdr:row>
      <xdr:rowOff>76200</xdr:rowOff>
    </xdr:from>
    <xdr:to>
      <xdr:col>5</xdr:col>
      <xdr:colOff>1076725</xdr:colOff>
      <xdr:row>11</xdr:row>
      <xdr:rowOff>210324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2524125"/>
          <a:ext cx="219475" cy="134124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15</xdr:row>
      <xdr:rowOff>62261</xdr:rowOff>
    </xdr:from>
    <xdr:to>
      <xdr:col>5</xdr:col>
      <xdr:colOff>1076725</xdr:colOff>
      <xdr:row>15</xdr:row>
      <xdr:rowOff>201147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3462686"/>
          <a:ext cx="219475" cy="134124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857250</xdr:colOff>
      <xdr:row>29</xdr:row>
      <xdr:rowOff>76200</xdr:rowOff>
    </xdr:from>
    <xdr:to>
      <xdr:col>5</xdr:col>
      <xdr:colOff>1076725</xdr:colOff>
      <xdr:row>29</xdr:row>
      <xdr:rowOff>210324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6734175"/>
          <a:ext cx="219475" cy="1341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</xdr:row>
          <xdr:rowOff>0</xdr:rowOff>
        </xdr:from>
        <xdr:to>
          <xdr:col>3</xdr:col>
          <xdr:colOff>0</xdr:colOff>
          <xdr:row>10</xdr:row>
          <xdr:rowOff>76200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9525</xdr:rowOff>
        </xdr:from>
        <xdr:to>
          <xdr:col>2</xdr:col>
          <xdr:colOff>742950</xdr:colOff>
          <xdr:row>24</xdr:row>
          <xdr:rowOff>85725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180975</xdr:colOff>
      <xdr:row>4</xdr:row>
      <xdr:rowOff>38100</xdr:rowOff>
    </xdr:from>
    <xdr:to>
      <xdr:col>2</xdr:col>
      <xdr:colOff>733425</xdr:colOff>
      <xdr:row>4</xdr:row>
      <xdr:rowOff>248082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" y="438150"/>
          <a:ext cx="1504950" cy="20522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18</xdr:row>
      <xdr:rowOff>38100</xdr:rowOff>
    </xdr:from>
    <xdr:to>
      <xdr:col>2</xdr:col>
      <xdr:colOff>742950</xdr:colOff>
      <xdr:row>18</xdr:row>
      <xdr:rowOff>259489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2981325"/>
          <a:ext cx="1495425" cy="216627"/>
        </a:xfrm>
        <a:prstGeom prst="rect">
          <a:avLst/>
        </a:prstGeom>
      </xdr:spPr>
    </xdr:pic>
    <xdr:clientData/>
  </xdr:twoCellAnchor>
  <xdr:oneCellAnchor>
    <xdr:from>
      <xdr:col>5</xdr:col>
      <xdr:colOff>247649</xdr:colOff>
      <xdr:row>2</xdr:row>
      <xdr:rowOff>33339</xdr:rowOff>
    </xdr:from>
    <xdr:ext cx="218698" cy="135098"/>
    <xdr:pic>
      <xdr:nvPicPr>
        <xdr:cNvPr id="3" name="Picture 2" descr="logo_quick_ship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41433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4</xdr:row>
      <xdr:rowOff>0</xdr:rowOff>
    </xdr:from>
    <xdr:to>
      <xdr:col>2</xdr:col>
      <xdr:colOff>342789</xdr:colOff>
      <xdr:row>4</xdr:row>
      <xdr:rowOff>219048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9100" y="790575"/>
          <a:ext cx="885714" cy="21904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142875</xdr:rowOff>
    </xdr:from>
    <xdr:to>
      <xdr:col>4</xdr:col>
      <xdr:colOff>980664</xdr:colOff>
      <xdr:row>2</xdr:row>
      <xdr:rowOff>180923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0025" y="142875"/>
          <a:ext cx="3285714" cy="41904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762000</xdr:colOff>
          <xdr:row>7</xdr:row>
          <xdr:rowOff>247650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50</xdr:row>
          <xdr:rowOff>285750</xdr:rowOff>
        </xdr:from>
        <xdr:to>
          <xdr:col>2</xdr:col>
          <xdr:colOff>762000</xdr:colOff>
          <xdr:row>53</xdr:row>
          <xdr:rowOff>381000</xdr:rowOff>
        </xdr:to>
        <xdr:sp macro="" textlink="">
          <xdr:nvSpPr>
            <xdr:cNvPr id="7171" name="Object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20</xdr:row>
          <xdr:rowOff>266700</xdr:rowOff>
        </xdr:from>
        <xdr:to>
          <xdr:col>2</xdr:col>
          <xdr:colOff>742950</xdr:colOff>
          <xdr:row>25</xdr:row>
          <xdr:rowOff>266700</xdr:rowOff>
        </xdr:to>
        <xdr:sp macro="" textlink="">
          <xdr:nvSpPr>
            <xdr:cNvPr id="7172" name="Object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28</xdr:row>
          <xdr:rowOff>228600</xdr:rowOff>
        </xdr:from>
        <xdr:to>
          <xdr:col>2</xdr:col>
          <xdr:colOff>742950</xdr:colOff>
          <xdr:row>35</xdr:row>
          <xdr:rowOff>152400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38</xdr:row>
          <xdr:rowOff>209550</xdr:rowOff>
        </xdr:from>
        <xdr:to>
          <xdr:col>2</xdr:col>
          <xdr:colOff>742950</xdr:colOff>
          <xdr:row>44</xdr:row>
          <xdr:rowOff>19050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38100</xdr:colOff>
      <xdr:row>50</xdr:row>
      <xdr:rowOff>0</xdr:rowOff>
    </xdr:from>
    <xdr:to>
      <xdr:col>2</xdr:col>
      <xdr:colOff>742765</xdr:colOff>
      <xdr:row>50</xdr:row>
      <xdr:rowOff>247619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" y="11306175"/>
          <a:ext cx="1476190" cy="2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177165</xdr:colOff>
      <xdr:row>20</xdr:row>
      <xdr:rowOff>11430</xdr:rowOff>
    </xdr:from>
    <xdr:to>
      <xdr:col>2</xdr:col>
      <xdr:colOff>754380</xdr:colOff>
      <xdr:row>20</xdr:row>
      <xdr:rowOff>255729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978"/>
        <a:stretch/>
      </xdr:blipFill>
      <xdr:spPr>
        <a:xfrm>
          <a:off x="177165" y="3021330"/>
          <a:ext cx="1541145" cy="2395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47625</xdr:rowOff>
    </xdr:from>
    <xdr:to>
      <xdr:col>2</xdr:col>
      <xdr:colOff>742950</xdr:colOff>
      <xdr:row>28</xdr:row>
      <xdr:rowOff>199314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" y="5286375"/>
          <a:ext cx="1514475" cy="14692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38</xdr:row>
      <xdr:rowOff>38100</xdr:rowOff>
    </xdr:from>
    <xdr:to>
      <xdr:col>2</xdr:col>
      <xdr:colOff>731259</xdr:colOff>
      <xdr:row>38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9075" y="7505700"/>
          <a:ext cx="1474209" cy="1428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56</xdr:row>
          <xdr:rowOff>247650</xdr:rowOff>
        </xdr:from>
        <xdr:to>
          <xdr:col>2</xdr:col>
          <xdr:colOff>762000</xdr:colOff>
          <xdr:row>63</xdr:row>
          <xdr:rowOff>152400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66</xdr:row>
          <xdr:rowOff>247650</xdr:rowOff>
        </xdr:from>
        <xdr:to>
          <xdr:col>2</xdr:col>
          <xdr:colOff>742950</xdr:colOff>
          <xdr:row>73</xdr:row>
          <xdr:rowOff>95250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56</xdr:row>
      <xdr:rowOff>28576</xdr:rowOff>
    </xdr:from>
    <xdr:to>
      <xdr:col>2</xdr:col>
      <xdr:colOff>762002</xdr:colOff>
      <xdr:row>56</xdr:row>
      <xdr:rowOff>219076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15897226"/>
          <a:ext cx="1524002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66</xdr:row>
      <xdr:rowOff>38100</xdr:rowOff>
    </xdr:from>
    <xdr:to>
      <xdr:col>2</xdr:col>
      <xdr:colOff>752476</xdr:colOff>
      <xdr:row>66</xdr:row>
      <xdr:rowOff>192514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0501" y="18592800"/>
          <a:ext cx="1524000" cy="154414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87</xdr:row>
      <xdr:rowOff>38099</xdr:rowOff>
    </xdr:from>
    <xdr:to>
      <xdr:col>2</xdr:col>
      <xdr:colOff>758676</xdr:colOff>
      <xdr:row>93</xdr:row>
      <xdr:rowOff>191261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80"/>
        <a:stretch/>
      </xdr:blipFill>
      <xdr:spPr bwMode="auto">
        <a:xfrm>
          <a:off x="223838" y="19988212"/>
          <a:ext cx="1558776" cy="15819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28575</xdr:rowOff>
        </xdr:from>
        <xdr:to>
          <xdr:col>2</xdr:col>
          <xdr:colOff>752475</xdr:colOff>
          <xdr:row>83</xdr:row>
          <xdr:rowOff>180975</xdr:rowOff>
        </xdr:to>
        <xdr:sp macro="" textlink="">
          <xdr:nvSpPr>
            <xdr:cNvPr id="7183" name="Object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11</xdr:row>
          <xdr:rowOff>19050</xdr:rowOff>
        </xdr:from>
        <xdr:to>
          <xdr:col>2</xdr:col>
          <xdr:colOff>771525</xdr:colOff>
          <xdr:row>17</xdr:row>
          <xdr:rowOff>180975</xdr:rowOff>
        </xdr:to>
        <xdr:sp macro="" textlink="">
          <xdr:nvSpPr>
            <xdr:cNvPr id="7186" name="Object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107</xdr:row>
          <xdr:rowOff>85725</xdr:rowOff>
        </xdr:from>
        <xdr:to>
          <xdr:col>2</xdr:col>
          <xdr:colOff>762000</xdr:colOff>
          <xdr:row>113</xdr:row>
          <xdr:rowOff>161925</xdr:rowOff>
        </xdr:to>
        <xdr:sp macro="" textlink="">
          <xdr:nvSpPr>
            <xdr:cNvPr id="7187" name="Object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9525</xdr:colOff>
      <xdr:row>86</xdr:row>
      <xdr:rowOff>38101</xdr:rowOff>
    </xdr:from>
    <xdr:to>
      <xdr:col>3</xdr:col>
      <xdr:colOff>4762</xdr:colOff>
      <xdr:row>87</xdr:row>
      <xdr:rowOff>27508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0" y="19750089"/>
          <a:ext cx="1590675" cy="22753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76</xdr:row>
      <xdr:rowOff>38100</xdr:rowOff>
    </xdr:from>
    <xdr:to>
      <xdr:col>2</xdr:col>
      <xdr:colOff>766763</xdr:colOff>
      <xdr:row>77</xdr:row>
      <xdr:rowOff>27198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7652" y="17449800"/>
          <a:ext cx="1571624" cy="227223"/>
        </a:xfrm>
        <a:prstGeom prst="rect">
          <a:avLst/>
        </a:prstGeom>
      </xdr:spPr>
    </xdr:pic>
    <xdr:clientData/>
  </xdr:twoCellAnchor>
  <xdr:twoCellAnchor editAs="oneCell">
    <xdr:from>
      <xdr:col>1</xdr:col>
      <xdr:colOff>4763</xdr:colOff>
      <xdr:row>106</xdr:row>
      <xdr:rowOff>38100</xdr:rowOff>
    </xdr:from>
    <xdr:to>
      <xdr:col>2</xdr:col>
      <xdr:colOff>757237</xdr:colOff>
      <xdr:row>107</xdr:row>
      <xdr:rowOff>79894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4788" y="22050375"/>
          <a:ext cx="1576387" cy="279919"/>
        </a:xfrm>
        <a:prstGeom prst="rect">
          <a:avLst/>
        </a:prstGeom>
      </xdr:spPr>
    </xdr:pic>
    <xdr:clientData/>
  </xdr:twoCellAnchor>
  <xdr:twoCellAnchor editAs="oneCell">
    <xdr:from>
      <xdr:col>1</xdr:col>
      <xdr:colOff>61913</xdr:colOff>
      <xdr:row>10</xdr:row>
      <xdr:rowOff>61911</xdr:rowOff>
    </xdr:from>
    <xdr:to>
      <xdr:col>2</xdr:col>
      <xdr:colOff>765385</xdr:colOff>
      <xdr:row>10</xdr:row>
      <xdr:rowOff>190500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1938" y="2947986"/>
          <a:ext cx="1527385" cy="128589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117</xdr:row>
      <xdr:rowOff>28576</xdr:rowOff>
    </xdr:from>
    <xdr:to>
      <xdr:col>2</xdr:col>
      <xdr:colOff>747712</xdr:colOff>
      <xdr:row>123</xdr:row>
      <xdr:rowOff>157997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9074" y="26879551"/>
          <a:ext cx="1552576" cy="1558171"/>
        </a:xfrm>
        <a:prstGeom prst="rect">
          <a:avLst/>
        </a:prstGeom>
      </xdr:spPr>
    </xdr:pic>
    <xdr:clientData/>
  </xdr:twoCellAnchor>
  <xdr:twoCellAnchor editAs="oneCell">
    <xdr:from>
      <xdr:col>1</xdr:col>
      <xdr:colOff>9886</xdr:colOff>
      <xdr:row>116</xdr:row>
      <xdr:rowOff>52390</xdr:rowOff>
    </xdr:from>
    <xdr:to>
      <xdr:col>2</xdr:col>
      <xdr:colOff>766764</xdr:colOff>
      <xdr:row>116</xdr:row>
      <xdr:rowOff>212985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9911" y="26665240"/>
          <a:ext cx="1609366" cy="1605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9525</xdr:colOff>
          <xdr:row>97</xdr:row>
          <xdr:rowOff>38100</xdr:rowOff>
        </xdr:from>
        <xdr:to>
          <xdr:col>2</xdr:col>
          <xdr:colOff>742950</xdr:colOff>
          <xdr:row>103</xdr:row>
          <xdr:rowOff>171450</xdr:rowOff>
        </xdr:to>
        <xdr:sp macro="" textlink="">
          <xdr:nvSpPr>
            <xdr:cNvPr id="7189" name="Object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76200</xdr:colOff>
      <xdr:row>96</xdr:row>
      <xdr:rowOff>23813</xdr:rowOff>
    </xdr:from>
    <xdr:ext cx="1533525" cy="209476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6225" y="29017913"/>
          <a:ext cx="1533525" cy="209476"/>
        </a:xfrm>
        <a:prstGeom prst="rect">
          <a:avLst/>
        </a:prstGeom>
      </xdr:spPr>
    </xdr:pic>
    <xdr:clientData/>
  </xdr:oneCellAnchor>
  <xdr:oneCellAnchor>
    <xdr:from>
      <xdr:col>5</xdr:col>
      <xdr:colOff>247649</xdr:colOff>
      <xdr:row>2</xdr:row>
      <xdr:rowOff>33339</xdr:rowOff>
    </xdr:from>
    <xdr:ext cx="218698" cy="135098"/>
    <xdr:pic>
      <xdr:nvPicPr>
        <xdr:cNvPr id="11" name="Picture 10" descr="logo_quick_ship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9" y="414339"/>
          <a:ext cx="218698" cy="135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20</xdr:row>
      <xdr:rowOff>28575</xdr:rowOff>
    </xdr:from>
    <xdr:to>
      <xdr:col>2</xdr:col>
      <xdr:colOff>676102</xdr:colOff>
      <xdr:row>21</xdr:row>
      <xdr:rowOff>47593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3114675"/>
          <a:ext cx="1380952" cy="2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38100</xdr:rowOff>
    </xdr:from>
    <xdr:to>
      <xdr:col>2</xdr:col>
      <xdr:colOff>752285</xdr:colOff>
      <xdr:row>35</xdr:row>
      <xdr:rowOff>66642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5524500"/>
          <a:ext cx="1523810" cy="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185738</xdr:rowOff>
    </xdr:from>
    <xdr:to>
      <xdr:col>5</xdr:col>
      <xdr:colOff>581025</xdr:colOff>
      <xdr:row>2</xdr:row>
      <xdr:rowOff>121585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185738"/>
          <a:ext cx="4257675" cy="316847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</xdr:row>
      <xdr:rowOff>9525</xdr:rowOff>
    </xdr:from>
    <xdr:to>
      <xdr:col>2</xdr:col>
      <xdr:colOff>457079</xdr:colOff>
      <xdr:row>5</xdr:row>
      <xdr:rowOff>28543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7675" y="790575"/>
          <a:ext cx="971429" cy="25714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57150</xdr:rowOff>
        </xdr:from>
        <xdr:to>
          <xdr:col>2</xdr:col>
          <xdr:colOff>762000</xdr:colOff>
          <xdr:row>11</xdr:row>
          <xdr:rowOff>152400</xdr:rowOff>
        </xdr:to>
        <xdr:sp macro="" textlink="">
          <xdr:nvSpPr>
            <xdr:cNvPr id="12289" name="Object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21</xdr:row>
          <xdr:rowOff>38100</xdr:rowOff>
        </xdr:from>
        <xdr:to>
          <xdr:col>2</xdr:col>
          <xdr:colOff>742950</xdr:colOff>
          <xdr:row>27</xdr:row>
          <xdr:rowOff>133350</xdr:rowOff>
        </xdr:to>
        <xdr:sp macro="" textlink="">
          <xdr:nvSpPr>
            <xdr:cNvPr id="12290" name="Object 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44</xdr:row>
          <xdr:rowOff>285750</xdr:rowOff>
        </xdr:from>
        <xdr:to>
          <xdr:col>2</xdr:col>
          <xdr:colOff>762000</xdr:colOff>
          <xdr:row>49</xdr:row>
          <xdr:rowOff>228600</xdr:rowOff>
        </xdr:to>
        <xdr:sp macro="" textlink="">
          <xdr:nvSpPr>
            <xdr:cNvPr id="12291" name="Object 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35</xdr:row>
          <xdr:rowOff>76200</xdr:rowOff>
        </xdr:from>
        <xdr:to>
          <xdr:col>2</xdr:col>
          <xdr:colOff>742950</xdr:colOff>
          <xdr:row>41</xdr:row>
          <xdr:rowOff>171450</xdr:rowOff>
        </xdr:to>
        <xdr:sp macro="" textlink="">
          <xdr:nvSpPr>
            <xdr:cNvPr id="12292" name="Object 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171450</xdr:colOff>
      <xdr:row>44</xdr:row>
      <xdr:rowOff>28575</xdr:rowOff>
    </xdr:from>
    <xdr:to>
      <xdr:col>2</xdr:col>
      <xdr:colOff>761806</xdr:colOff>
      <xdr:row>44</xdr:row>
      <xdr:rowOff>266670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" y="7915275"/>
          <a:ext cx="1552381" cy="2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53</xdr:row>
      <xdr:rowOff>76201</xdr:rowOff>
    </xdr:from>
    <xdr:to>
      <xdr:col>2</xdr:col>
      <xdr:colOff>723900</xdr:colOff>
      <xdr:row>59</xdr:row>
      <xdr:rowOff>171451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1267777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52</xdr:row>
      <xdr:rowOff>57150</xdr:rowOff>
    </xdr:from>
    <xdr:to>
      <xdr:col>2</xdr:col>
      <xdr:colOff>735110</xdr:colOff>
      <xdr:row>53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12420600"/>
          <a:ext cx="1525685" cy="200025"/>
        </a:xfrm>
        <a:prstGeom prst="rect">
          <a:avLst/>
        </a:prstGeom>
      </xdr:spPr>
    </xdr:pic>
    <xdr:clientData/>
  </xdr:twoCellAnchor>
  <xdr:oneCellAnchor>
    <xdr:from>
      <xdr:col>1</xdr:col>
      <xdr:colOff>314326</xdr:colOff>
      <xdr:row>63</xdr:row>
      <xdr:rowOff>161928</xdr:rowOff>
    </xdr:from>
    <xdr:ext cx="952497" cy="952497"/>
    <xdr:pic>
      <xdr:nvPicPr>
        <xdr:cNvPr id="8" name="Picture 7" descr="Premium Vector | High voltage sign danger symbol black arrow isolated in  red triangle on white background warning icon vector illustratio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500" l="2000" r="96500">
                      <a14:foregroundMark x1="18000" y1="78000" x2="2000" y2="90500"/>
                      <a14:foregroundMark x1="82500" y1="78000" x2="96500" y2="89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30737178"/>
          <a:ext cx="952497" cy="952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23814</xdr:colOff>
      <xdr:row>71</xdr:row>
      <xdr:rowOff>30975</xdr:rowOff>
    </xdr:from>
    <xdr:to>
      <xdr:col>2</xdr:col>
      <xdr:colOff>666751</xdr:colOff>
      <xdr:row>73</xdr:row>
      <xdr:rowOff>202519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32824"/>
        <a:stretch/>
      </xdr:blipFill>
      <xdr:spPr>
        <a:xfrm>
          <a:off x="223839" y="16980713"/>
          <a:ext cx="1466850" cy="64779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47625</xdr:rowOff>
    </xdr:from>
    <xdr:to>
      <xdr:col>4</xdr:col>
      <xdr:colOff>971117</xdr:colOff>
      <xdr:row>2</xdr:row>
      <xdr:rowOff>171387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47625"/>
          <a:ext cx="3466667" cy="50476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53</xdr:row>
          <xdr:rowOff>38100</xdr:rowOff>
        </xdr:from>
        <xdr:to>
          <xdr:col>2</xdr:col>
          <xdr:colOff>762000</xdr:colOff>
          <xdr:row>59</xdr:row>
          <xdr:rowOff>133350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06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27</xdr:row>
          <xdr:rowOff>171450</xdr:rowOff>
        </xdr:from>
        <xdr:to>
          <xdr:col>2</xdr:col>
          <xdr:colOff>762000</xdr:colOff>
          <xdr:row>35</xdr:row>
          <xdr:rowOff>76200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06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</xdr:row>
          <xdr:rowOff>0</xdr:rowOff>
        </xdr:from>
        <xdr:to>
          <xdr:col>2</xdr:col>
          <xdr:colOff>762000</xdr:colOff>
          <xdr:row>12</xdr:row>
          <xdr:rowOff>66675</xdr:rowOff>
        </xdr:to>
        <xdr:sp macro="" textlink="">
          <xdr:nvSpPr>
            <xdr:cNvPr id="14345" name="Object 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06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64</xdr:row>
          <xdr:rowOff>19050</xdr:rowOff>
        </xdr:from>
        <xdr:to>
          <xdr:col>2</xdr:col>
          <xdr:colOff>742950</xdr:colOff>
          <xdr:row>72</xdr:row>
          <xdr:rowOff>0</xdr:rowOff>
        </xdr:to>
        <xdr:sp macro="" textlink="">
          <xdr:nvSpPr>
            <xdr:cNvPr id="14346" name="Object 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06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75</xdr:row>
          <xdr:rowOff>19050</xdr:rowOff>
        </xdr:from>
        <xdr:to>
          <xdr:col>2</xdr:col>
          <xdr:colOff>742950</xdr:colOff>
          <xdr:row>81</xdr:row>
          <xdr:rowOff>133350</xdr:rowOff>
        </xdr:to>
        <xdr:sp macro="" textlink="">
          <xdr:nvSpPr>
            <xdr:cNvPr id="14349" name="Object 13" hidden="1">
              <a:extLst>
                <a:ext uri="{63B3BB69-23CF-44E3-9099-C40C66FF867C}">
                  <a14:compatExt spid="_x0000_s14349"/>
                </a:ext>
                <a:ext uri="{FF2B5EF4-FFF2-40B4-BE49-F238E27FC236}">
                  <a16:creationId xmlns:a16="http://schemas.microsoft.com/office/drawing/2014/main" id="{00000000-0008-0000-0600-00000D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16</xdr:row>
          <xdr:rowOff>190500</xdr:rowOff>
        </xdr:from>
        <xdr:to>
          <xdr:col>2</xdr:col>
          <xdr:colOff>742950</xdr:colOff>
          <xdr:row>24</xdr:row>
          <xdr:rowOff>95250</xdr:rowOff>
        </xdr:to>
        <xdr:sp macro="" textlink="">
          <xdr:nvSpPr>
            <xdr:cNvPr id="14350" name="Object 14" hidden="1">
              <a:extLst>
                <a:ext uri="{63B3BB69-23CF-44E3-9099-C40C66FF867C}">
                  <a14:compatExt spid="_x0000_s14350"/>
                </a:ext>
                <a:ext uri="{FF2B5EF4-FFF2-40B4-BE49-F238E27FC236}">
                  <a16:creationId xmlns:a16="http://schemas.microsoft.com/office/drawing/2014/main" id="{00000000-0008-0000-0600-00000E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41</xdr:row>
          <xdr:rowOff>247650</xdr:rowOff>
        </xdr:from>
        <xdr:to>
          <xdr:col>2</xdr:col>
          <xdr:colOff>762000</xdr:colOff>
          <xdr:row>49</xdr:row>
          <xdr:rowOff>133350</xdr:rowOff>
        </xdr:to>
        <xdr:sp macro="" textlink="">
          <xdr:nvSpPr>
            <xdr:cNvPr id="14353" name="Object 17" hidden="1">
              <a:extLst>
                <a:ext uri="{63B3BB69-23CF-44E3-9099-C40C66FF867C}">
                  <a14:compatExt spid="_x0000_s14353"/>
                </a:ext>
                <a:ext uri="{FF2B5EF4-FFF2-40B4-BE49-F238E27FC236}">
                  <a16:creationId xmlns:a16="http://schemas.microsoft.com/office/drawing/2014/main" id="{00000000-0008-0000-0600-00001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84</xdr:row>
          <xdr:rowOff>247650</xdr:rowOff>
        </xdr:from>
        <xdr:to>
          <xdr:col>2</xdr:col>
          <xdr:colOff>742950</xdr:colOff>
          <xdr:row>91</xdr:row>
          <xdr:rowOff>95250</xdr:rowOff>
        </xdr:to>
        <xdr:sp macro="" textlink="">
          <xdr:nvSpPr>
            <xdr:cNvPr id="14354" name="Object 18" hidden="1">
              <a:extLst>
                <a:ext uri="{63B3BB69-23CF-44E3-9099-C40C66FF867C}">
                  <a14:compatExt spid="_x0000_s14354"/>
                </a:ext>
                <a:ext uri="{FF2B5EF4-FFF2-40B4-BE49-F238E27FC236}">
                  <a16:creationId xmlns:a16="http://schemas.microsoft.com/office/drawing/2014/main" id="{00000000-0008-0000-0600-00001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47625</xdr:colOff>
      <xdr:row>4</xdr:row>
      <xdr:rowOff>26669</xdr:rowOff>
    </xdr:from>
    <xdr:to>
      <xdr:col>2</xdr:col>
      <xdr:colOff>714375</xdr:colOff>
      <xdr:row>5</xdr:row>
      <xdr:rowOff>85013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4937" t="2633" r="22802" b="88646"/>
        <a:stretch/>
      </xdr:blipFill>
      <xdr:spPr>
        <a:xfrm>
          <a:off x="238125" y="807719"/>
          <a:ext cx="1440180" cy="265037"/>
        </a:xfrm>
        <a:prstGeom prst="rect">
          <a:avLst/>
        </a:prstGeom>
      </xdr:spPr>
    </xdr:pic>
    <xdr:clientData/>
  </xdr:twoCellAnchor>
  <xdr:twoCellAnchor editAs="oneCell">
    <xdr:from>
      <xdr:col>1</xdr:col>
      <xdr:colOff>4947</xdr:colOff>
      <xdr:row>16</xdr:row>
      <xdr:rowOff>11164</xdr:rowOff>
    </xdr:from>
    <xdr:to>
      <xdr:col>2</xdr:col>
      <xdr:colOff>744683</xdr:colOff>
      <xdr:row>16</xdr:row>
      <xdr:rowOff>178928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924" t="29714" r="2424" b="61106"/>
        <a:stretch/>
      </xdr:blipFill>
      <xdr:spPr>
        <a:xfrm>
          <a:off x="195447" y="4063619"/>
          <a:ext cx="1511632" cy="163002"/>
        </a:xfrm>
        <a:prstGeom prst="rect">
          <a:avLst/>
        </a:prstGeom>
      </xdr:spPr>
    </xdr:pic>
    <xdr:clientData/>
  </xdr:twoCellAnchor>
  <xdr:twoCellAnchor editAs="oneCell">
    <xdr:from>
      <xdr:col>0</xdr:col>
      <xdr:colOff>188997</xdr:colOff>
      <xdr:row>27</xdr:row>
      <xdr:rowOff>21056</xdr:rowOff>
    </xdr:from>
    <xdr:to>
      <xdr:col>2</xdr:col>
      <xdr:colOff>741696</xdr:colOff>
      <xdr:row>28</xdr:row>
      <xdr:rowOff>18426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673" t="39378" r="10749" b="51442"/>
        <a:stretch/>
      </xdr:blipFill>
      <xdr:spPr>
        <a:xfrm>
          <a:off x="188997" y="6698582"/>
          <a:ext cx="1510463" cy="197395"/>
        </a:xfrm>
        <a:prstGeom prst="rect">
          <a:avLst/>
        </a:prstGeom>
      </xdr:spPr>
    </xdr:pic>
    <xdr:clientData/>
  </xdr:twoCellAnchor>
  <xdr:twoCellAnchor editAs="oneCell">
    <xdr:from>
      <xdr:col>0</xdr:col>
      <xdr:colOff>186489</xdr:colOff>
      <xdr:row>41</xdr:row>
      <xdr:rowOff>19052</xdr:rowOff>
    </xdr:from>
    <xdr:to>
      <xdr:col>2</xdr:col>
      <xdr:colOff>741697</xdr:colOff>
      <xdr:row>41</xdr:row>
      <xdr:rowOff>219869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039" t="48798" r="17485" b="43512"/>
        <a:stretch/>
      </xdr:blipFill>
      <xdr:spPr>
        <a:xfrm>
          <a:off x="186489" y="10000249"/>
          <a:ext cx="1512972" cy="200817"/>
        </a:xfrm>
        <a:prstGeom prst="rect">
          <a:avLst/>
        </a:prstGeom>
      </xdr:spPr>
    </xdr:pic>
    <xdr:clientData/>
  </xdr:twoCellAnchor>
  <xdr:twoCellAnchor editAs="oneCell">
    <xdr:from>
      <xdr:col>0</xdr:col>
      <xdr:colOff>175460</xdr:colOff>
      <xdr:row>52</xdr:row>
      <xdr:rowOff>20053</xdr:rowOff>
    </xdr:from>
    <xdr:to>
      <xdr:col>2</xdr:col>
      <xdr:colOff>754472</xdr:colOff>
      <xdr:row>53</xdr:row>
      <xdr:rowOff>30328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162" t="58461" r="18560" b="34148"/>
        <a:stretch/>
      </xdr:blipFill>
      <xdr:spPr>
        <a:xfrm>
          <a:off x="175460" y="12583027"/>
          <a:ext cx="1541538" cy="205539"/>
        </a:xfrm>
        <a:prstGeom prst="rect">
          <a:avLst/>
        </a:prstGeom>
      </xdr:spPr>
    </xdr:pic>
    <xdr:clientData/>
  </xdr:twoCellAnchor>
  <xdr:twoCellAnchor editAs="oneCell">
    <xdr:from>
      <xdr:col>0</xdr:col>
      <xdr:colOff>180475</xdr:colOff>
      <xdr:row>63</xdr:row>
      <xdr:rowOff>32587</xdr:rowOff>
    </xdr:from>
    <xdr:to>
      <xdr:col>2</xdr:col>
      <xdr:colOff>741949</xdr:colOff>
      <xdr:row>63</xdr:row>
      <xdr:rowOff>227579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5122" t="67883" r="13987" b="23903"/>
        <a:stretch/>
      </xdr:blipFill>
      <xdr:spPr>
        <a:xfrm>
          <a:off x="180475" y="15177337"/>
          <a:ext cx="1524000" cy="194992"/>
        </a:xfrm>
        <a:prstGeom prst="rect">
          <a:avLst/>
        </a:prstGeom>
      </xdr:spPr>
    </xdr:pic>
    <xdr:clientData/>
  </xdr:twoCellAnchor>
  <xdr:twoCellAnchor editAs="oneCell">
    <xdr:from>
      <xdr:col>0</xdr:col>
      <xdr:colOff>70184</xdr:colOff>
      <xdr:row>74</xdr:row>
      <xdr:rowOff>20053</xdr:rowOff>
    </xdr:from>
    <xdr:to>
      <xdr:col>2</xdr:col>
      <xdr:colOff>751724</xdr:colOff>
      <xdr:row>74</xdr:row>
      <xdr:rowOff>209385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469" t="77703" r="19733" b="15206"/>
        <a:stretch/>
      </xdr:blipFill>
      <xdr:spPr>
        <a:xfrm>
          <a:off x="70184" y="17746579"/>
          <a:ext cx="1639304" cy="189332"/>
        </a:xfrm>
        <a:prstGeom prst="rect">
          <a:avLst/>
        </a:prstGeom>
      </xdr:spPr>
    </xdr:pic>
    <xdr:clientData/>
  </xdr:twoCellAnchor>
  <xdr:twoCellAnchor editAs="oneCell">
    <xdr:from>
      <xdr:col>1</xdr:col>
      <xdr:colOff>5013</xdr:colOff>
      <xdr:row>84</xdr:row>
      <xdr:rowOff>14038</xdr:rowOff>
    </xdr:from>
    <xdr:to>
      <xdr:col>2</xdr:col>
      <xdr:colOff>762000</xdr:colOff>
      <xdr:row>84</xdr:row>
      <xdr:rowOff>226467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402" t="86244" r="15301" b="5542"/>
        <a:stretch/>
      </xdr:blipFill>
      <xdr:spPr>
        <a:xfrm>
          <a:off x="195513" y="20081709"/>
          <a:ext cx="1529013" cy="20766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95</xdr:row>
          <xdr:rowOff>38100</xdr:rowOff>
        </xdr:from>
        <xdr:to>
          <xdr:col>3</xdr:col>
          <xdr:colOff>0</xdr:colOff>
          <xdr:row>101</xdr:row>
          <xdr:rowOff>180975</xdr:rowOff>
        </xdr:to>
        <xdr:sp macro="" textlink="">
          <xdr:nvSpPr>
            <xdr:cNvPr id="14357" name="Object 21" hidden="1">
              <a:extLst>
                <a:ext uri="{63B3BB69-23CF-44E3-9099-C40C66FF867C}">
                  <a14:compatExt spid="_x0000_s14357"/>
                </a:ext>
                <a:ext uri="{FF2B5EF4-FFF2-40B4-BE49-F238E27FC236}">
                  <a16:creationId xmlns:a16="http://schemas.microsoft.com/office/drawing/2014/main" id="{00000000-0008-0000-0600-00001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170029</xdr:colOff>
      <xdr:row>94</xdr:row>
      <xdr:rowOff>44450</xdr:rowOff>
    </xdr:from>
    <xdr:to>
      <xdr:col>3</xdr:col>
      <xdr:colOff>1588</xdr:colOff>
      <xdr:row>95</xdr:row>
      <xdr:rowOff>38946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029" y="19881850"/>
          <a:ext cx="1601622" cy="229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7.bin"/><Relationship Id="rId13" Type="http://schemas.openxmlformats.org/officeDocument/2006/relationships/image" Target="../media/image21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18.emf"/><Relationship Id="rId12" Type="http://schemas.openxmlformats.org/officeDocument/2006/relationships/oleObject" Target="../embeddings/oleObject9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6.bin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oleObject" Target="../embeddings/oleObject8.bin"/><Relationship Id="rId4" Type="http://schemas.openxmlformats.org/officeDocument/2006/relationships/oleObject" Target="../embeddings/oleObject5.bin"/><Relationship Id="rId9" Type="http://schemas.openxmlformats.org/officeDocument/2006/relationships/image" Target="../media/image19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3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32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4.emf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3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6" Type="http://schemas.openxmlformats.org/officeDocument/2006/relationships/image" Target="../media/image41.emf"/><Relationship Id="rId5" Type="http://schemas.openxmlformats.org/officeDocument/2006/relationships/oleObject" Target="../embeddings/oleObject14.bin"/><Relationship Id="rId4" Type="http://schemas.openxmlformats.org/officeDocument/2006/relationships/image" Target="../media/image40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7.bin"/><Relationship Id="rId13" Type="http://schemas.openxmlformats.org/officeDocument/2006/relationships/image" Target="../media/image50.emf"/><Relationship Id="rId18" Type="http://schemas.openxmlformats.org/officeDocument/2006/relationships/oleObject" Target="../embeddings/oleObject22.bin"/><Relationship Id="rId3" Type="http://schemas.openxmlformats.org/officeDocument/2006/relationships/vmlDrawing" Target="../drawings/vmlDrawing5.vml"/><Relationship Id="rId21" Type="http://schemas.openxmlformats.org/officeDocument/2006/relationships/image" Target="../media/image54.emf"/><Relationship Id="rId7" Type="http://schemas.openxmlformats.org/officeDocument/2006/relationships/image" Target="../media/image47.emf"/><Relationship Id="rId12" Type="http://schemas.openxmlformats.org/officeDocument/2006/relationships/oleObject" Target="../embeddings/oleObject19.bin"/><Relationship Id="rId17" Type="http://schemas.openxmlformats.org/officeDocument/2006/relationships/image" Target="../media/image52.emf"/><Relationship Id="rId25" Type="http://schemas.openxmlformats.org/officeDocument/2006/relationships/image" Target="../media/image56.emf"/><Relationship Id="rId2" Type="http://schemas.openxmlformats.org/officeDocument/2006/relationships/drawing" Target="../drawings/drawing5.xml"/><Relationship Id="rId16" Type="http://schemas.openxmlformats.org/officeDocument/2006/relationships/oleObject" Target="../embeddings/oleObject21.bin"/><Relationship Id="rId20" Type="http://schemas.openxmlformats.org/officeDocument/2006/relationships/oleObject" Target="../embeddings/oleObject23.bin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6.bin"/><Relationship Id="rId11" Type="http://schemas.openxmlformats.org/officeDocument/2006/relationships/image" Target="../media/image49.emf"/><Relationship Id="rId24" Type="http://schemas.openxmlformats.org/officeDocument/2006/relationships/oleObject" Target="../embeddings/oleObject25.bin"/><Relationship Id="rId5" Type="http://schemas.openxmlformats.org/officeDocument/2006/relationships/image" Target="../media/image46.emf"/><Relationship Id="rId15" Type="http://schemas.openxmlformats.org/officeDocument/2006/relationships/image" Target="../media/image51.emf"/><Relationship Id="rId23" Type="http://schemas.openxmlformats.org/officeDocument/2006/relationships/image" Target="../media/image55.emf"/><Relationship Id="rId10" Type="http://schemas.openxmlformats.org/officeDocument/2006/relationships/oleObject" Target="../embeddings/oleObject18.bin"/><Relationship Id="rId19" Type="http://schemas.openxmlformats.org/officeDocument/2006/relationships/image" Target="../media/image53.emf"/><Relationship Id="rId4" Type="http://schemas.openxmlformats.org/officeDocument/2006/relationships/oleObject" Target="../embeddings/oleObject15.bin"/><Relationship Id="rId9" Type="http://schemas.openxmlformats.org/officeDocument/2006/relationships/image" Target="../media/image48.emf"/><Relationship Id="rId14" Type="http://schemas.openxmlformats.org/officeDocument/2006/relationships/oleObject" Target="../embeddings/oleObject20.bin"/><Relationship Id="rId22" Type="http://schemas.openxmlformats.org/officeDocument/2006/relationships/oleObject" Target="../embeddings/oleObject2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8.bin"/><Relationship Id="rId3" Type="http://schemas.openxmlformats.org/officeDocument/2006/relationships/vmlDrawing" Target="../drawings/vmlDrawing6.vml"/><Relationship Id="rId7" Type="http://schemas.openxmlformats.org/officeDocument/2006/relationships/image" Target="../media/image7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7.bin"/><Relationship Id="rId11" Type="http://schemas.openxmlformats.org/officeDocument/2006/relationships/image" Target="../media/image75.emf"/><Relationship Id="rId5" Type="http://schemas.openxmlformats.org/officeDocument/2006/relationships/image" Target="../media/image72.emf"/><Relationship Id="rId10" Type="http://schemas.openxmlformats.org/officeDocument/2006/relationships/oleObject" Target="../embeddings/oleObject29.bin"/><Relationship Id="rId4" Type="http://schemas.openxmlformats.org/officeDocument/2006/relationships/oleObject" Target="../embeddings/oleObject26.bin"/><Relationship Id="rId9" Type="http://schemas.openxmlformats.org/officeDocument/2006/relationships/image" Target="../media/image74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2.bin"/><Relationship Id="rId13" Type="http://schemas.openxmlformats.org/officeDocument/2006/relationships/image" Target="../media/image88.emf"/><Relationship Id="rId18" Type="http://schemas.openxmlformats.org/officeDocument/2006/relationships/oleObject" Target="../embeddings/oleObject37.bin"/><Relationship Id="rId3" Type="http://schemas.openxmlformats.org/officeDocument/2006/relationships/vmlDrawing" Target="../drawings/vmlDrawing7.vml"/><Relationship Id="rId21" Type="http://schemas.openxmlformats.org/officeDocument/2006/relationships/image" Target="../media/image92.emf"/><Relationship Id="rId7" Type="http://schemas.openxmlformats.org/officeDocument/2006/relationships/image" Target="../media/image85.emf"/><Relationship Id="rId12" Type="http://schemas.openxmlformats.org/officeDocument/2006/relationships/oleObject" Target="../embeddings/oleObject34.bin"/><Relationship Id="rId17" Type="http://schemas.openxmlformats.org/officeDocument/2006/relationships/image" Target="../media/image90.emf"/><Relationship Id="rId2" Type="http://schemas.openxmlformats.org/officeDocument/2006/relationships/drawing" Target="../drawings/drawing7.xml"/><Relationship Id="rId16" Type="http://schemas.openxmlformats.org/officeDocument/2006/relationships/oleObject" Target="../embeddings/oleObject36.bin"/><Relationship Id="rId20" Type="http://schemas.openxmlformats.org/officeDocument/2006/relationships/oleObject" Target="../embeddings/oleObject38.bin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oleObject31.bin"/><Relationship Id="rId11" Type="http://schemas.openxmlformats.org/officeDocument/2006/relationships/image" Target="../media/image87.emf"/><Relationship Id="rId5" Type="http://schemas.openxmlformats.org/officeDocument/2006/relationships/image" Target="../media/image84.emf"/><Relationship Id="rId15" Type="http://schemas.openxmlformats.org/officeDocument/2006/relationships/image" Target="../media/image89.emf"/><Relationship Id="rId10" Type="http://schemas.openxmlformats.org/officeDocument/2006/relationships/oleObject" Target="../embeddings/oleObject33.bin"/><Relationship Id="rId19" Type="http://schemas.openxmlformats.org/officeDocument/2006/relationships/image" Target="../media/image91.emf"/><Relationship Id="rId4" Type="http://schemas.openxmlformats.org/officeDocument/2006/relationships/oleObject" Target="../embeddings/oleObject30.bin"/><Relationship Id="rId9" Type="http://schemas.openxmlformats.org/officeDocument/2006/relationships/image" Target="../media/image86.emf"/><Relationship Id="rId14" Type="http://schemas.openxmlformats.org/officeDocument/2006/relationships/oleObject" Target="../embeddings/oleObject3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1EFED-7345-4CFD-9A44-6081FBA1918B}">
  <dimension ref="A1:AC159"/>
  <sheetViews>
    <sheetView zoomScaleNormal="100" zoomScaleSheetLayoutView="100" workbookViewId="0">
      <pane xSplit="6" ySplit="4" topLeftCell="G67" activePane="bottomRight" state="frozen"/>
      <selection pane="topRight"/>
      <selection pane="bottomLeft"/>
      <selection pane="bottomRight" activeCell="I81" sqref="I81"/>
    </sheetView>
  </sheetViews>
  <sheetFormatPr defaultRowHeight="15" x14ac:dyDescent="0.25"/>
  <cols>
    <col min="1" max="1" width="2.85546875" customWidth="1"/>
    <col min="2" max="4" width="11.5703125" customWidth="1"/>
    <col min="5" max="6" width="16.42578125" customWidth="1"/>
    <col min="7" max="8" width="13.7109375" customWidth="1"/>
    <col min="9" max="9" width="15.85546875" customWidth="1"/>
    <col min="10" max="12" width="13.7109375" customWidth="1"/>
    <col min="13" max="13" width="14.42578125" customWidth="1"/>
    <col min="14" max="17" width="10.7109375" customWidth="1"/>
    <col min="18" max="18" width="10" customWidth="1"/>
    <col min="19" max="19" width="10.5703125" bestFit="1" customWidth="1"/>
  </cols>
  <sheetData>
    <row r="1" spans="1:29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" customHeight="1" x14ac:dyDescent="0.25">
      <c r="A3" s="2"/>
      <c r="B3" s="4"/>
      <c r="C3" s="4"/>
      <c r="D3" s="4"/>
      <c r="E3" s="2"/>
      <c r="F3" s="97" t="s">
        <v>0</v>
      </c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3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1" t="s">
        <v>10</v>
      </c>
      <c r="N4" s="9" t="s">
        <v>11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22.5" customHeight="1" x14ac:dyDescent="0.25">
      <c r="A5" s="2"/>
      <c r="B5" s="2"/>
      <c r="C5" s="2"/>
      <c r="D5" s="107" t="s">
        <v>12</v>
      </c>
      <c r="E5" s="121" t="s">
        <v>13</v>
      </c>
      <c r="F5" s="122" t="s">
        <v>14</v>
      </c>
      <c r="G5" s="56" t="s">
        <v>15</v>
      </c>
      <c r="H5" s="58">
        <v>13779</v>
      </c>
      <c r="I5" s="56" t="s">
        <v>16</v>
      </c>
      <c r="J5" s="56" t="s">
        <v>17</v>
      </c>
      <c r="K5" s="56" t="s">
        <v>18</v>
      </c>
      <c r="L5" s="56" t="s">
        <v>19</v>
      </c>
      <c r="M5" s="56" t="s">
        <v>20</v>
      </c>
      <c r="N5" s="13">
        <v>266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2.5" customHeight="1" x14ac:dyDescent="0.25">
      <c r="A6" s="2"/>
      <c r="B6" s="2"/>
      <c r="C6" s="2"/>
      <c r="D6" s="107"/>
      <c r="E6" s="119" t="s">
        <v>21</v>
      </c>
      <c r="F6" s="120" t="s">
        <v>22</v>
      </c>
      <c r="G6" s="41" t="s">
        <v>15</v>
      </c>
      <c r="H6" s="44">
        <v>13587</v>
      </c>
      <c r="I6" s="41" t="s">
        <v>16</v>
      </c>
      <c r="J6" s="41" t="s">
        <v>23</v>
      </c>
      <c r="K6" s="41" t="s">
        <v>18</v>
      </c>
      <c r="L6" s="41" t="s">
        <v>19</v>
      </c>
      <c r="M6" s="41" t="s">
        <v>20</v>
      </c>
      <c r="N6" s="14">
        <v>266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2.5" customHeight="1" x14ac:dyDescent="0.25">
      <c r="A7" s="2"/>
      <c r="B7" s="2"/>
      <c r="C7" s="2"/>
      <c r="D7" s="107"/>
      <c r="E7" s="121" t="s">
        <v>24</v>
      </c>
      <c r="F7" s="122" t="s">
        <v>25</v>
      </c>
      <c r="G7" s="56" t="s">
        <v>15</v>
      </c>
      <c r="H7" s="58">
        <v>13876</v>
      </c>
      <c r="I7" s="56" t="s">
        <v>16</v>
      </c>
      <c r="J7" s="56" t="s">
        <v>26</v>
      </c>
      <c r="K7" s="56" t="s">
        <v>18</v>
      </c>
      <c r="L7" s="56" t="s">
        <v>19</v>
      </c>
      <c r="M7" s="56" t="s">
        <v>20</v>
      </c>
      <c r="N7" s="13">
        <v>266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2.5" customHeight="1" x14ac:dyDescent="0.25">
      <c r="A8" s="2"/>
      <c r="B8" s="2"/>
      <c r="C8" s="2"/>
      <c r="D8" s="118" t="s">
        <v>27</v>
      </c>
      <c r="E8" s="119" t="s">
        <v>28</v>
      </c>
      <c r="F8" s="120" t="s">
        <v>14</v>
      </c>
      <c r="G8" s="41" t="s">
        <v>29</v>
      </c>
      <c r="H8" s="44">
        <v>20188</v>
      </c>
      <c r="I8" s="41" t="s">
        <v>16</v>
      </c>
      <c r="J8" s="41" t="s">
        <v>17</v>
      </c>
      <c r="K8" s="41" t="s">
        <v>18</v>
      </c>
      <c r="L8" s="41" t="s">
        <v>19</v>
      </c>
      <c r="M8" s="41" t="s">
        <v>20</v>
      </c>
      <c r="N8" s="14">
        <v>288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22.5" customHeight="1" x14ac:dyDescent="0.25">
      <c r="A9" s="2"/>
      <c r="B9" s="2"/>
      <c r="C9" s="2"/>
      <c r="D9" s="118"/>
      <c r="E9" s="121" t="s">
        <v>30</v>
      </c>
      <c r="F9" s="122" t="s">
        <v>22</v>
      </c>
      <c r="G9" s="56" t="s">
        <v>29</v>
      </c>
      <c r="H9" s="58">
        <v>20446</v>
      </c>
      <c r="I9" s="56" t="s">
        <v>16</v>
      </c>
      <c r="J9" s="56" t="s">
        <v>23</v>
      </c>
      <c r="K9" s="56" t="s">
        <v>18</v>
      </c>
      <c r="L9" s="56" t="s">
        <v>19</v>
      </c>
      <c r="M9" s="56" t="s">
        <v>20</v>
      </c>
      <c r="N9" s="13">
        <v>288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2.5" customHeight="1" x14ac:dyDescent="0.25">
      <c r="A10" s="2"/>
      <c r="B10" s="2"/>
      <c r="C10" s="2"/>
      <c r="D10" s="118"/>
      <c r="E10" s="119" t="s">
        <v>31</v>
      </c>
      <c r="F10" s="120" t="s">
        <v>25</v>
      </c>
      <c r="G10" s="41" t="s">
        <v>29</v>
      </c>
      <c r="H10" s="44">
        <v>20399</v>
      </c>
      <c r="I10" s="41" t="s">
        <v>16</v>
      </c>
      <c r="J10" s="41" t="s">
        <v>26</v>
      </c>
      <c r="K10" s="41" t="s">
        <v>18</v>
      </c>
      <c r="L10" s="41" t="s">
        <v>19</v>
      </c>
      <c r="M10" s="41" t="s">
        <v>20</v>
      </c>
      <c r="N10" s="14">
        <v>288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22.5" customHeight="1" x14ac:dyDescent="0.25">
      <c r="A11" s="2"/>
      <c r="B11" s="2"/>
      <c r="C11" s="2"/>
      <c r="D11" s="107" t="s">
        <v>32</v>
      </c>
      <c r="E11" s="121" t="s">
        <v>33</v>
      </c>
      <c r="F11" s="122" t="s">
        <v>14</v>
      </c>
      <c r="G11" s="56" t="s">
        <v>34</v>
      </c>
      <c r="H11" s="58">
        <v>33823</v>
      </c>
      <c r="I11" s="56" t="s">
        <v>16</v>
      </c>
      <c r="J11" s="56" t="s">
        <v>17</v>
      </c>
      <c r="K11" s="56" t="s">
        <v>18</v>
      </c>
      <c r="L11" s="56" t="s">
        <v>19</v>
      </c>
      <c r="M11" s="56" t="s">
        <v>20</v>
      </c>
      <c r="N11" s="13">
        <v>495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22.5" customHeight="1" x14ac:dyDescent="0.25">
      <c r="A12" s="2"/>
      <c r="B12" s="2"/>
      <c r="C12" s="2"/>
      <c r="D12" s="107"/>
      <c r="E12" s="119" t="s">
        <v>35</v>
      </c>
      <c r="F12" s="120" t="s">
        <v>22</v>
      </c>
      <c r="G12" s="41" t="s">
        <v>34</v>
      </c>
      <c r="H12" s="44">
        <v>34204</v>
      </c>
      <c r="I12" s="41" t="s">
        <v>16</v>
      </c>
      <c r="J12" s="41" t="s">
        <v>23</v>
      </c>
      <c r="K12" s="41" t="s">
        <v>18</v>
      </c>
      <c r="L12" s="41" t="s">
        <v>19</v>
      </c>
      <c r="M12" s="41" t="s">
        <v>20</v>
      </c>
      <c r="N12" s="14">
        <v>495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22.5" customHeight="1" thickBot="1" x14ac:dyDescent="0.3">
      <c r="A13" s="2"/>
      <c r="B13" s="31"/>
      <c r="C13" s="31"/>
      <c r="D13" s="108"/>
      <c r="E13" s="123" t="s">
        <v>36</v>
      </c>
      <c r="F13" s="124" t="s">
        <v>25</v>
      </c>
      <c r="G13" s="80" t="s">
        <v>34</v>
      </c>
      <c r="H13" s="81">
        <v>34250</v>
      </c>
      <c r="I13" s="80" t="s">
        <v>16</v>
      </c>
      <c r="J13" s="80" t="s">
        <v>26</v>
      </c>
      <c r="K13" s="80" t="s">
        <v>18</v>
      </c>
      <c r="L13" s="80" t="s">
        <v>19</v>
      </c>
      <c r="M13" s="80" t="s">
        <v>20</v>
      </c>
      <c r="N13" s="20">
        <v>495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8.95" customHeight="1" thickTop="1" x14ac:dyDescent="0.25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6.5" thickBot="1" x14ac:dyDescent="0.3">
      <c r="A15" s="2"/>
      <c r="B15" s="101" t="s">
        <v>1</v>
      </c>
      <c r="C15" s="101"/>
      <c r="D15" s="9" t="s">
        <v>2</v>
      </c>
      <c r="E15" s="102" t="s">
        <v>37</v>
      </c>
      <c r="F15" s="103"/>
      <c r="G15" s="9" t="s">
        <v>38</v>
      </c>
      <c r="H15" s="2"/>
      <c r="I15" s="2"/>
      <c r="J15" s="2"/>
      <c r="K15" s="2"/>
      <c r="L15" s="2"/>
      <c r="M15" s="2"/>
      <c r="N15" s="2"/>
      <c r="O15" s="3"/>
      <c r="P15" s="3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22.5" customHeight="1" x14ac:dyDescent="0.25">
      <c r="A16" s="2"/>
      <c r="B16" s="104" t="s">
        <v>39</v>
      </c>
      <c r="C16" s="104"/>
      <c r="D16" s="106" t="s">
        <v>40</v>
      </c>
      <c r="E16" s="109" t="s">
        <v>41</v>
      </c>
      <c r="F16" s="110"/>
      <c r="G16" s="115">
        <v>52</v>
      </c>
      <c r="H16" s="2"/>
      <c r="I16" s="2"/>
      <c r="J16" s="2"/>
      <c r="K16" s="2"/>
      <c r="L16" s="2"/>
      <c r="M16" s="2"/>
      <c r="N16" s="2"/>
      <c r="O16" s="7"/>
      <c r="P16" s="7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22.5" customHeight="1" x14ac:dyDescent="0.25">
      <c r="A17" s="2"/>
      <c r="B17" s="105"/>
      <c r="C17" s="105"/>
      <c r="D17" s="107"/>
      <c r="E17" s="111"/>
      <c r="F17" s="112"/>
      <c r="G17" s="116"/>
      <c r="H17" s="2"/>
      <c r="I17" s="2"/>
      <c r="J17" s="2"/>
      <c r="K17" s="2"/>
      <c r="L17" s="2"/>
      <c r="M17" s="2"/>
      <c r="N17" s="2"/>
      <c r="O17" s="7"/>
      <c r="P17" s="7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22.5" customHeight="1" x14ac:dyDescent="0.25">
      <c r="A18" s="2"/>
      <c r="B18" s="105"/>
      <c r="C18" s="105"/>
      <c r="D18" s="107"/>
      <c r="E18" s="111"/>
      <c r="F18" s="112"/>
      <c r="G18" s="116"/>
      <c r="H18" s="2"/>
      <c r="I18" s="2"/>
      <c r="J18" s="2"/>
      <c r="K18" s="2"/>
      <c r="L18" s="2"/>
      <c r="M18" s="2"/>
      <c r="N18" s="2"/>
      <c r="O18" s="7"/>
      <c r="P18" s="7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22.5" customHeight="1" x14ac:dyDescent="0.25">
      <c r="A19" s="2"/>
      <c r="B19" s="105"/>
      <c r="C19" s="105"/>
      <c r="D19" s="107"/>
      <c r="E19" s="111"/>
      <c r="F19" s="112"/>
      <c r="G19" s="116"/>
      <c r="H19" s="2"/>
      <c r="I19" s="2"/>
      <c r="J19" s="2"/>
      <c r="K19" s="2"/>
      <c r="L19" s="2"/>
      <c r="M19" s="2"/>
      <c r="N19" s="2"/>
      <c r="O19" s="7"/>
      <c r="P19" s="7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22.5" customHeight="1" x14ac:dyDescent="0.25">
      <c r="A20" s="2"/>
      <c r="B20" s="105"/>
      <c r="C20" s="105"/>
      <c r="D20" s="107"/>
      <c r="E20" s="111"/>
      <c r="F20" s="112"/>
      <c r="G20" s="116"/>
      <c r="H20" s="2"/>
      <c r="I20" s="2"/>
      <c r="J20" s="2"/>
      <c r="K20" s="2"/>
      <c r="L20" s="2"/>
      <c r="M20" s="2"/>
      <c r="N20" s="2"/>
      <c r="O20" s="7"/>
      <c r="P20" s="7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22.5" customHeight="1" thickBot="1" x14ac:dyDescent="0.3">
      <c r="A21" s="2"/>
      <c r="B21" s="128"/>
      <c r="C21" s="128"/>
      <c r="D21" s="108"/>
      <c r="E21" s="132"/>
      <c r="F21" s="133"/>
      <c r="G21" s="117"/>
      <c r="H21" s="2"/>
      <c r="I21" s="2"/>
      <c r="J21" s="2"/>
      <c r="K21" s="2"/>
      <c r="L21" s="2"/>
      <c r="M21" s="2"/>
      <c r="N21" s="2"/>
      <c r="O21" s="7"/>
      <c r="P21" s="7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8.95" customHeight="1" thickTop="1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6.5" thickBot="1" x14ac:dyDescent="0.3">
      <c r="A23" s="2"/>
      <c r="B23" s="101" t="s">
        <v>1</v>
      </c>
      <c r="C23" s="101"/>
      <c r="D23" s="9" t="s">
        <v>2</v>
      </c>
      <c r="E23" s="102" t="s">
        <v>3</v>
      </c>
      <c r="F23" s="103"/>
      <c r="G23" s="9" t="s">
        <v>4</v>
      </c>
      <c r="H23" s="10" t="s">
        <v>5</v>
      </c>
      <c r="I23" s="11" t="s">
        <v>6</v>
      </c>
      <c r="J23" s="10" t="s">
        <v>7</v>
      </c>
      <c r="K23" s="10" t="s">
        <v>8</v>
      </c>
      <c r="L23" s="10" t="s">
        <v>9</v>
      </c>
      <c r="M23" s="11" t="s">
        <v>10</v>
      </c>
      <c r="N23" s="9" t="s">
        <v>11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22.5" customHeight="1" x14ac:dyDescent="0.25">
      <c r="A24" s="2"/>
      <c r="B24" s="2"/>
      <c r="C24" s="2"/>
      <c r="D24" s="107" t="s">
        <v>42</v>
      </c>
      <c r="E24" s="126" t="s">
        <v>43</v>
      </c>
      <c r="F24" s="127"/>
      <c r="G24" s="56" t="s">
        <v>44</v>
      </c>
      <c r="H24" s="58">
        <v>12483</v>
      </c>
      <c r="I24" s="56" t="s">
        <v>16</v>
      </c>
      <c r="J24" s="56" t="s">
        <v>45</v>
      </c>
      <c r="K24" s="56" t="s">
        <v>18</v>
      </c>
      <c r="L24" s="56" t="s">
        <v>19</v>
      </c>
      <c r="M24" s="56" t="s">
        <v>46</v>
      </c>
      <c r="N24" s="13">
        <v>266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2.5" customHeight="1" x14ac:dyDescent="0.25">
      <c r="A25" s="2"/>
      <c r="B25" s="2"/>
      <c r="C25" s="2"/>
      <c r="D25" s="107"/>
      <c r="E25" s="119" t="s">
        <v>47</v>
      </c>
      <c r="F25" s="120"/>
      <c r="G25" s="41" t="s">
        <v>44</v>
      </c>
      <c r="H25" s="44">
        <v>12483</v>
      </c>
      <c r="I25" s="41" t="s">
        <v>16</v>
      </c>
      <c r="J25" s="41" t="s">
        <v>45</v>
      </c>
      <c r="K25" s="41" t="s">
        <v>18</v>
      </c>
      <c r="L25" s="41" t="s">
        <v>48</v>
      </c>
      <c r="M25" s="41" t="s">
        <v>46</v>
      </c>
      <c r="N25" s="14">
        <v>278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2.5" customHeight="1" x14ac:dyDescent="0.25">
      <c r="A26" s="2"/>
      <c r="B26" s="2"/>
      <c r="C26" s="2"/>
      <c r="D26" s="118" t="s">
        <v>49</v>
      </c>
      <c r="E26" s="121" t="s">
        <v>50</v>
      </c>
      <c r="F26" s="122"/>
      <c r="G26" s="56" t="s">
        <v>51</v>
      </c>
      <c r="H26" s="58">
        <v>17175</v>
      </c>
      <c r="I26" s="56" t="s">
        <v>16</v>
      </c>
      <c r="J26" s="56" t="s">
        <v>45</v>
      </c>
      <c r="K26" s="56" t="s">
        <v>18</v>
      </c>
      <c r="L26" s="56" t="s">
        <v>19</v>
      </c>
      <c r="M26" s="56" t="s">
        <v>46</v>
      </c>
      <c r="N26" s="13">
        <v>284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2.5" customHeight="1" x14ac:dyDescent="0.25">
      <c r="A27" s="2"/>
      <c r="B27" s="2"/>
      <c r="C27" s="2"/>
      <c r="D27" s="118"/>
      <c r="E27" s="119" t="s">
        <v>52</v>
      </c>
      <c r="F27" s="120"/>
      <c r="G27" s="41" t="s">
        <v>51</v>
      </c>
      <c r="H27" s="44">
        <v>17175</v>
      </c>
      <c r="I27" s="41" t="s">
        <v>16</v>
      </c>
      <c r="J27" s="41" t="s">
        <v>45</v>
      </c>
      <c r="K27" s="41" t="s">
        <v>18</v>
      </c>
      <c r="L27" s="41" t="s">
        <v>48</v>
      </c>
      <c r="M27" s="41" t="s">
        <v>46</v>
      </c>
      <c r="N27" s="14">
        <v>295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2.5" customHeight="1" x14ac:dyDescent="0.25">
      <c r="A28" s="2"/>
      <c r="B28" s="2"/>
      <c r="C28" s="2"/>
      <c r="D28" s="107" t="s">
        <v>53</v>
      </c>
      <c r="E28" s="121" t="s">
        <v>54</v>
      </c>
      <c r="F28" s="122"/>
      <c r="G28" s="56" t="s">
        <v>55</v>
      </c>
      <c r="H28" s="58">
        <v>23542</v>
      </c>
      <c r="I28" s="56" t="s">
        <v>16</v>
      </c>
      <c r="J28" s="56" t="s">
        <v>45</v>
      </c>
      <c r="K28" s="56" t="s">
        <v>18</v>
      </c>
      <c r="L28" s="56" t="s">
        <v>19</v>
      </c>
      <c r="M28" s="56" t="s">
        <v>46</v>
      </c>
      <c r="N28" s="13">
        <v>434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2.5" customHeight="1" x14ac:dyDescent="0.25">
      <c r="A29" s="2"/>
      <c r="B29" s="2"/>
      <c r="C29" s="2"/>
      <c r="D29" s="107"/>
      <c r="E29" s="119" t="s">
        <v>56</v>
      </c>
      <c r="F29" s="120"/>
      <c r="G29" s="41" t="s">
        <v>55</v>
      </c>
      <c r="H29" s="44">
        <v>23542</v>
      </c>
      <c r="I29" s="41" t="s">
        <v>16</v>
      </c>
      <c r="J29" s="41" t="s">
        <v>45</v>
      </c>
      <c r="K29" s="41" t="s">
        <v>18</v>
      </c>
      <c r="L29" s="41" t="s">
        <v>48</v>
      </c>
      <c r="M29" s="41" t="s">
        <v>46</v>
      </c>
      <c r="N29" s="14">
        <v>446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2.5" customHeight="1" x14ac:dyDescent="0.25">
      <c r="A30" s="2"/>
      <c r="B30" s="2"/>
      <c r="C30" s="2"/>
      <c r="D30" s="118" t="s">
        <v>57</v>
      </c>
      <c r="E30" s="121" t="s">
        <v>58</v>
      </c>
      <c r="F30" s="122"/>
      <c r="G30" s="56" t="s">
        <v>59</v>
      </c>
      <c r="H30" s="58">
        <v>27840</v>
      </c>
      <c r="I30" s="56" t="s">
        <v>16</v>
      </c>
      <c r="J30" s="56" t="s">
        <v>45</v>
      </c>
      <c r="K30" s="56" t="s">
        <v>18</v>
      </c>
      <c r="L30" s="56" t="s">
        <v>19</v>
      </c>
      <c r="M30" s="56" t="s">
        <v>46</v>
      </c>
      <c r="N30" s="15">
        <v>437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22.5" customHeight="1" thickBot="1" x14ac:dyDescent="0.3">
      <c r="A31" s="2"/>
      <c r="B31" s="31"/>
      <c r="C31" s="31"/>
      <c r="D31" s="129"/>
      <c r="E31" s="130" t="s">
        <v>60</v>
      </c>
      <c r="F31" s="131"/>
      <c r="G31" s="27" t="s">
        <v>59</v>
      </c>
      <c r="H31" s="28">
        <v>27840</v>
      </c>
      <c r="I31" s="27" t="s">
        <v>16</v>
      </c>
      <c r="J31" s="27" t="s">
        <v>45</v>
      </c>
      <c r="K31" s="27" t="s">
        <v>18</v>
      </c>
      <c r="L31" s="27" t="s">
        <v>48</v>
      </c>
      <c r="M31" s="27" t="s">
        <v>46</v>
      </c>
      <c r="N31" s="21">
        <v>449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8.95" customHeight="1" thickTop="1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6.5" thickBot="1" x14ac:dyDescent="0.3">
      <c r="A33" s="2"/>
      <c r="B33" s="101" t="s">
        <v>1</v>
      </c>
      <c r="C33" s="101"/>
      <c r="D33" s="9" t="s">
        <v>2</v>
      </c>
      <c r="E33" s="102" t="s">
        <v>37</v>
      </c>
      <c r="F33" s="103"/>
      <c r="G33" s="9" t="s">
        <v>38</v>
      </c>
      <c r="H33" s="2"/>
      <c r="I33" s="3"/>
      <c r="J33" s="3"/>
      <c r="K33" s="3"/>
      <c r="L33" s="3"/>
      <c r="M33" s="3"/>
      <c r="N33" s="3"/>
      <c r="O33" s="3"/>
      <c r="P33" s="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2.5" customHeight="1" x14ac:dyDescent="0.25">
      <c r="A34" s="2"/>
      <c r="B34" s="104" t="s">
        <v>61</v>
      </c>
      <c r="C34" s="104"/>
      <c r="D34" s="106" t="s">
        <v>62</v>
      </c>
      <c r="E34" s="109" t="s">
        <v>63</v>
      </c>
      <c r="F34" s="110"/>
      <c r="G34" s="115">
        <v>52</v>
      </c>
      <c r="H34" s="2"/>
      <c r="I34" s="3"/>
      <c r="J34" s="3"/>
      <c r="K34" s="7"/>
      <c r="L34" s="7"/>
      <c r="M34" s="7"/>
      <c r="N34" s="7"/>
      <c r="O34" s="7"/>
      <c r="P34" s="7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2.5" customHeight="1" x14ac:dyDescent="0.25">
      <c r="A35" s="2"/>
      <c r="B35" s="105"/>
      <c r="C35" s="105"/>
      <c r="D35" s="107"/>
      <c r="E35" s="111"/>
      <c r="F35" s="112"/>
      <c r="G35" s="116"/>
      <c r="H35" s="2"/>
      <c r="I35" s="3"/>
      <c r="J35" s="3"/>
      <c r="K35" s="7"/>
      <c r="L35" s="7"/>
      <c r="M35" s="7"/>
      <c r="N35" s="7"/>
      <c r="O35" s="7"/>
      <c r="P35" s="7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2.5" customHeight="1" x14ac:dyDescent="0.25">
      <c r="A36" s="2"/>
      <c r="B36" s="105"/>
      <c r="C36" s="105"/>
      <c r="D36" s="107"/>
      <c r="E36" s="111"/>
      <c r="F36" s="112"/>
      <c r="G36" s="116"/>
      <c r="H36" s="2"/>
      <c r="I36" s="2"/>
      <c r="J36" s="7"/>
      <c r="K36" s="7"/>
      <c r="M36" s="7"/>
      <c r="N36" s="7"/>
      <c r="O36" s="7"/>
      <c r="P36" s="7"/>
      <c r="Q36" s="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2.5" customHeight="1" x14ac:dyDescent="0.25">
      <c r="A37" s="2"/>
      <c r="B37" s="105"/>
      <c r="C37" s="105"/>
      <c r="D37" s="107"/>
      <c r="E37" s="111"/>
      <c r="F37" s="112"/>
      <c r="G37" s="116"/>
      <c r="H37" s="2"/>
      <c r="I37" s="2"/>
      <c r="J37" s="7"/>
      <c r="K37" s="7"/>
      <c r="L37" s="7"/>
      <c r="M37" s="7"/>
      <c r="N37" s="7"/>
      <c r="O37" s="7"/>
      <c r="P37" s="7"/>
      <c r="Q37" s="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22.5" customHeight="1" x14ac:dyDescent="0.25">
      <c r="A38" s="2"/>
      <c r="B38" s="105"/>
      <c r="C38" s="105"/>
      <c r="D38" s="107"/>
      <c r="E38" s="111"/>
      <c r="F38" s="112"/>
      <c r="G38" s="116"/>
      <c r="H38" s="2"/>
      <c r="I38" s="2"/>
      <c r="J38" s="7"/>
      <c r="K38" s="7"/>
      <c r="L38" s="7"/>
      <c r="M38" s="7"/>
      <c r="N38" s="7"/>
      <c r="O38" s="7"/>
      <c r="P38" s="7"/>
      <c r="Q38" s="7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22.5" customHeight="1" thickBot="1" x14ac:dyDescent="0.3">
      <c r="A39" s="2"/>
      <c r="B39" s="128"/>
      <c r="C39" s="128"/>
      <c r="D39" s="108"/>
      <c r="E39" s="132"/>
      <c r="F39" s="133"/>
      <c r="G39" s="117"/>
      <c r="H39" s="2"/>
      <c r="I39" s="2"/>
      <c r="J39" s="7"/>
      <c r="K39" s="7"/>
      <c r="L39" s="7"/>
      <c r="M39" s="7"/>
      <c r="N39" s="7"/>
      <c r="O39" s="7"/>
      <c r="P39" s="7"/>
      <c r="Q39" s="7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8.95" customHeight="1" thickTop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7"/>
      <c r="P40" s="7"/>
      <c r="Q40" s="7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6.5" thickBot="1" x14ac:dyDescent="0.3">
      <c r="A41" s="2"/>
      <c r="B41" s="145" t="s">
        <v>1</v>
      </c>
      <c r="C41" s="146"/>
      <c r="D41" s="9" t="s">
        <v>2</v>
      </c>
      <c r="E41" s="94" t="s">
        <v>3</v>
      </c>
      <c r="F41" s="95"/>
      <c r="G41" s="147" t="s">
        <v>37</v>
      </c>
      <c r="H41" s="101"/>
      <c r="I41" s="101"/>
      <c r="J41" s="101"/>
      <c r="K41" s="101"/>
      <c r="L41" s="102" t="s">
        <v>7</v>
      </c>
      <c r="M41" s="148"/>
      <c r="N41" s="9" t="s">
        <v>11</v>
      </c>
      <c r="O41" s="7"/>
      <c r="P41" s="7"/>
      <c r="Q41" s="7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8.75" customHeight="1" x14ac:dyDescent="0.25">
      <c r="A42" s="2"/>
      <c r="B42" s="149" t="s">
        <v>64</v>
      </c>
      <c r="C42" s="149"/>
      <c r="D42" s="150" t="s">
        <v>65</v>
      </c>
      <c r="E42" s="126" t="s">
        <v>66</v>
      </c>
      <c r="F42" s="127"/>
      <c r="G42" s="153" t="s">
        <v>67</v>
      </c>
      <c r="H42" s="154"/>
      <c r="I42" s="154"/>
      <c r="J42" s="154"/>
      <c r="K42" s="154"/>
      <c r="L42" s="153" t="s">
        <v>68</v>
      </c>
      <c r="M42" s="157"/>
      <c r="N42" s="159">
        <v>19</v>
      </c>
      <c r="O42" s="7"/>
      <c r="P42" s="7"/>
      <c r="Q42" s="7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8.75" customHeight="1" x14ac:dyDescent="0.25">
      <c r="A43" s="2"/>
      <c r="B43" s="105" t="s">
        <v>69</v>
      </c>
      <c r="C43" s="105"/>
      <c r="D43" s="151"/>
      <c r="E43" s="121"/>
      <c r="F43" s="122"/>
      <c r="G43" s="155"/>
      <c r="H43" s="156"/>
      <c r="I43" s="156"/>
      <c r="J43" s="156"/>
      <c r="K43" s="156"/>
      <c r="L43" s="155"/>
      <c r="M43" s="158"/>
      <c r="N43" s="160"/>
      <c r="O43" s="7"/>
      <c r="P43" s="7"/>
      <c r="Q43" s="7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8.75" customHeight="1" x14ac:dyDescent="0.25">
      <c r="A44" s="2"/>
      <c r="B44" s="105"/>
      <c r="C44" s="105"/>
      <c r="D44" s="151"/>
      <c r="E44" s="119" t="s">
        <v>70</v>
      </c>
      <c r="F44" s="120"/>
      <c r="G44" s="161" t="s">
        <v>71</v>
      </c>
      <c r="H44" s="144"/>
      <c r="I44" s="144"/>
      <c r="J44" s="144"/>
      <c r="K44" s="144"/>
      <c r="L44" s="161" t="s">
        <v>72</v>
      </c>
      <c r="M44" s="162"/>
      <c r="N44" s="163">
        <v>22</v>
      </c>
      <c r="O44" s="7"/>
      <c r="P44" s="7"/>
      <c r="Q44" s="7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8.75" customHeight="1" x14ac:dyDescent="0.25">
      <c r="A45" s="2"/>
      <c r="B45" s="105"/>
      <c r="C45" s="105"/>
      <c r="D45" s="151"/>
      <c r="E45" s="119"/>
      <c r="F45" s="120"/>
      <c r="G45" s="161"/>
      <c r="H45" s="144"/>
      <c r="I45" s="144"/>
      <c r="J45" s="144"/>
      <c r="K45" s="144"/>
      <c r="L45" s="161"/>
      <c r="M45" s="162"/>
      <c r="N45" s="163"/>
      <c r="O45" s="7"/>
      <c r="P45" s="7"/>
      <c r="Q45" s="7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8.75" customHeight="1" x14ac:dyDescent="0.25">
      <c r="A46" s="2"/>
      <c r="B46" s="105"/>
      <c r="C46" s="105"/>
      <c r="D46" s="151"/>
      <c r="E46" s="121" t="s">
        <v>73</v>
      </c>
      <c r="F46" s="122"/>
      <c r="G46" s="155" t="s">
        <v>74</v>
      </c>
      <c r="H46" s="156"/>
      <c r="I46" s="156"/>
      <c r="J46" s="156"/>
      <c r="K46" s="156"/>
      <c r="L46" s="155" t="s">
        <v>75</v>
      </c>
      <c r="M46" s="158"/>
      <c r="N46" s="160">
        <v>27</v>
      </c>
      <c r="O46" s="7"/>
      <c r="P46" s="7"/>
      <c r="Q46" s="7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8.75" customHeight="1" x14ac:dyDescent="0.25">
      <c r="A47" s="2"/>
      <c r="B47" s="105"/>
      <c r="C47" s="105"/>
      <c r="D47" s="151"/>
      <c r="E47" s="121"/>
      <c r="F47" s="122"/>
      <c r="G47" s="155"/>
      <c r="H47" s="156"/>
      <c r="I47" s="156"/>
      <c r="J47" s="156"/>
      <c r="K47" s="156"/>
      <c r="L47" s="155"/>
      <c r="M47" s="158"/>
      <c r="N47" s="160"/>
      <c r="O47" s="7"/>
      <c r="P47" s="7"/>
      <c r="Q47" s="7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8.75" customHeight="1" x14ac:dyDescent="0.25">
      <c r="A48" s="2"/>
      <c r="B48" s="105"/>
      <c r="C48" s="105"/>
      <c r="D48" s="151"/>
      <c r="E48" s="119" t="s">
        <v>76</v>
      </c>
      <c r="F48" s="120"/>
      <c r="G48" s="161" t="s">
        <v>77</v>
      </c>
      <c r="H48" s="144"/>
      <c r="I48" s="144"/>
      <c r="J48" s="144"/>
      <c r="K48" s="144"/>
      <c r="L48" s="161" t="s">
        <v>78</v>
      </c>
      <c r="M48" s="162"/>
      <c r="N48" s="163">
        <v>31</v>
      </c>
      <c r="O48" s="7"/>
      <c r="P48" s="7"/>
      <c r="Q48" s="7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8.75" customHeight="1" thickBot="1" x14ac:dyDescent="0.3">
      <c r="A49" s="2"/>
      <c r="B49" s="128"/>
      <c r="C49" s="128"/>
      <c r="D49" s="152"/>
      <c r="E49" s="142"/>
      <c r="F49" s="143"/>
      <c r="G49" s="164"/>
      <c r="H49" s="165"/>
      <c r="I49" s="165"/>
      <c r="J49" s="165"/>
      <c r="K49" s="165"/>
      <c r="L49" s="164"/>
      <c r="M49" s="166"/>
      <c r="N49" s="167"/>
      <c r="O49" s="7"/>
      <c r="P49" s="7"/>
      <c r="Q49" s="7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8.95" customHeight="1" thickTop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6.5" thickBot="1" x14ac:dyDescent="0.3">
      <c r="A51" s="2"/>
      <c r="B51" s="101" t="s">
        <v>1</v>
      </c>
      <c r="C51" s="101"/>
      <c r="D51" s="9" t="s">
        <v>2</v>
      </c>
      <c r="E51" s="9" t="s">
        <v>3</v>
      </c>
      <c r="F51" s="11"/>
      <c r="G51" s="9" t="s">
        <v>38</v>
      </c>
      <c r="H51" s="2"/>
      <c r="I51" s="3"/>
      <c r="J51" s="3"/>
      <c r="K51" s="3"/>
      <c r="L51" s="3"/>
      <c r="M51" s="3"/>
      <c r="N51" s="3"/>
      <c r="O51" s="3"/>
      <c r="P51" s="3"/>
      <c r="Q51" s="3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22.5" customHeight="1" x14ac:dyDescent="0.25">
      <c r="A52" s="2"/>
      <c r="B52" s="104" t="s">
        <v>79</v>
      </c>
      <c r="C52" s="104"/>
      <c r="D52" s="106" t="s">
        <v>65</v>
      </c>
      <c r="E52" s="126" t="s">
        <v>80</v>
      </c>
      <c r="F52" s="127"/>
      <c r="G52" s="115">
        <v>54</v>
      </c>
      <c r="H52" s="2"/>
      <c r="I52" s="3"/>
      <c r="J52" s="3"/>
      <c r="K52" s="7"/>
      <c r="L52" s="7"/>
      <c r="M52" s="7"/>
      <c r="N52" s="7"/>
      <c r="O52" s="7"/>
      <c r="P52" s="7"/>
      <c r="Q52" s="7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22.5" customHeight="1" x14ac:dyDescent="0.25">
      <c r="A53" s="2"/>
      <c r="B53" s="105"/>
      <c r="C53" s="105"/>
      <c r="D53" s="107"/>
      <c r="E53" s="121"/>
      <c r="F53" s="122"/>
      <c r="G53" s="116"/>
      <c r="H53" s="2"/>
      <c r="I53" s="3"/>
      <c r="J53" s="3"/>
      <c r="K53" s="7"/>
      <c r="L53" s="7"/>
      <c r="M53" s="7"/>
      <c r="N53" s="7"/>
      <c r="O53" s="7"/>
      <c r="P53" s="7"/>
      <c r="Q53" s="7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22.5" customHeight="1" x14ac:dyDescent="0.25">
      <c r="A54" s="2"/>
      <c r="B54" s="105"/>
      <c r="C54" s="105"/>
      <c r="D54" s="107"/>
      <c r="E54" s="121"/>
      <c r="F54" s="122"/>
      <c r="G54" s="116"/>
      <c r="H54" s="2"/>
      <c r="I54" s="3"/>
      <c r="J54" s="3"/>
      <c r="K54" s="7"/>
      <c r="L54" s="7"/>
      <c r="M54" s="7"/>
      <c r="N54" s="7"/>
      <c r="O54" s="7"/>
      <c r="P54" s="7"/>
      <c r="Q54" s="7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22.5" customHeight="1" x14ac:dyDescent="0.25">
      <c r="A55" s="2"/>
      <c r="B55" s="105"/>
      <c r="C55" s="105"/>
      <c r="D55" s="107"/>
      <c r="E55" s="121"/>
      <c r="F55" s="122"/>
      <c r="G55" s="116"/>
      <c r="H55" s="2"/>
      <c r="I55" s="2"/>
      <c r="J55" s="7"/>
      <c r="K55" s="7"/>
      <c r="L55" s="7"/>
      <c r="M55" s="7"/>
      <c r="N55" s="7"/>
      <c r="O55" s="7"/>
      <c r="P55" s="7"/>
      <c r="Q55" s="7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22.5" customHeight="1" x14ac:dyDescent="0.25">
      <c r="A56" s="2"/>
      <c r="B56" s="105"/>
      <c r="C56" s="105"/>
      <c r="D56" s="107"/>
      <c r="E56" s="121"/>
      <c r="F56" s="122"/>
      <c r="G56" s="116"/>
      <c r="H56" s="2"/>
      <c r="I56" s="2"/>
      <c r="J56" s="7"/>
      <c r="K56" s="7"/>
      <c r="L56" s="7"/>
      <c r="M56" s="7"/>
      <c r="N56" s="7"/>
      <c r="O56" s="7"/>
      <c r="P56" s="7"/>
      <c r="Q56" s="7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22.5" customHeight="1" thickBot="1" x14ac:dyDescent="0.3">
      <c r="A57" s="2"/>
      <c r="B57" s="128"/>
      <c r="C57" s="128"/>
      <c r="D57" s="108"/>
      <c r="E57" s="123"/>
      <c r="F57" s="124"/>
      <c r="G57" s="117"/>
      <c r="H57" s="2"/>
      <c r="I57" s="2"/>
      <c r="J57" s="7"/>
      <c r="K57" s="7"/>
      <c r="L57" s="7"/>
      <c r="M57" s="7"/>
      <c r="N57" s="7"/>
      <c r="O57" s="7"/>
      <c r="P57" s="7"/>
      <c r="Q57" s="7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8.95" customHeight="1" thickTop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7"/>
      <c r="P58" s="7"/>
      <c r="Q58" s="7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6.5" thickBot="1" x14ac:dyDescent="0.3">
      <c r="A59" s="2"/>
      <c r="B59" s="101" t="s">
        <v>1</v>
      </c>
      <c r="C59" s="101"/>
      <c r="D59" s="9" t="s">
        <v>2</v>
      </c>
      <c r="E59" s="102" t="s">
        <v>3</v>
      </c>
      <c r="F59" s="103"/>
      <c r="G59" s="9" t="s">
        <v>4</v>
      </c>
      <c r="H59" s="10" t="s">
        <v>5</v>
      </c>
      <c r="I59" s="11" t="s">
        <v>6</v>
      </c>
      <c r="J59" s="10" t="s">
        <v>7</v>
      </c>
      <c r="K59" s="10" t="s">
        <v>8</v>
      </c>
      <c r="L59" s="10" t="s">
        <v>9</v>
      </c>
      <c r="M59" s="11" t="s">
        <v>10</v>
      </c>
      <c r="N59" s="9" t="s">
        <v>11</v>
      </c>
      <c r="O59" s="7"/>
      <c r="P59" s="7"/>
      <c r="Q59" s="7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8.95" customHeight="1" x14ac:dyDescent="0.25">
      <c r="A60" s="2"/>
      <c r="B60" s="2"/>
      <c r="C60" s="2"/>
      <c r="D60" s="107" t="s">
        <v>81</v>
      </c>
      <c r="E60" s="126" t="s">
        <v>82</v>
      </c>
      <c r="F60" s="127"/>
      <c r="G60" s="134" t="s">
        <v>83</v>
      </c>
      <c r="H60" s="138">
        <v>14400</v>
      </c>
      <c r="I60" s="134" t="s">
        <v>16</v>
      </c>
      <c r="J60" s="134" t="s">
        <v>84</v>
      </c>
      <c r="K60" s="134" t="s">
        <v>18</v>
      </c>
      <c r="L60" s="134" t="s">
        <v>48</v>
      </c>
      <c r="M60" s="134" t="s">
        <v>46</v>
      </c>
      <c r="N60" s="168">
        <v>152</v>
      </c>
      <c r="O60" s="7"/>
      <c r="P60" s="7"/>
      <c r="Q60" s="7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8.95" customHeight="1" x14ac:dyDescent="0.25">
      <c r="A61" s="2"/>
      <c r="B61" s="2"/>
      <c r="C61" s="2"/>
      <c r="D61" s="107"/>
      <c r="E61" s="121"/>
      <c r="F61" s="122"/>
      <c r="G61" s="135"/>
      <c r="H61" s="139"/>
      <c r="I61" s="135"/>
      <c r="J61" s="135"/>
      <c r="K61" s="135"/>
      <c r="L61" s="135"/>
      <c r="M61" s="135"/>
      <c r="N61" s="169"/>
      <c r="O61" s="7"/>
      <c r="P61" s="7"/>
      <c r="Q61" s="7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8.95" customHeight="1" x14ac:dyDescent="0.25">
      <c r="A62" s="2"/>
      <c r="B62" s="2"/>
      <c r="C62" s="2"/>
      <c r="D62" s="118" t="s">
        <v>85</v>
      </c>
      <c r="E62" s="119" t="s">
        <v>86</v>
      </c>
      <c r="F62" s="120"/>
      <c r="G62" s="136" t="s">
        <v>87</v>
      </c>
      <c r="H62" s="140">
        <v>21735</v>
      </c>
      <c r="I62" s="136" t="s">
        <v>16</v>
      </c>
      <c r="J62" s="136" t="s">
        <v>84</v>
      </c>
      <c r="K62" s="136" t="s">
        <v>18</v>
      </c>
      <c r="L62" s="136" t="s">
        <v>48</v>
      </c>
      <c r="M62" s="136" t="s">
        <v>46</v>
      </c>
      <c r="N62" s="170">
        <v>181</v>
      </c>
      <c r="O62" s="7"/>
      <c r="P62" s="7"/>
      <c r="Q62" s="7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8.95" customHeight="1" x14ac:dyDescent="0.25">
      <c r="A63" s="2"/>
      <c r="B63" s="2"/>
      <c r="C63" s="2"/>
      <c r="D63" s="118"/>
      <c r="E63" s="119"/>
      <c r="F63" s="120"/>
      <c r="G63" s="136"/>
      <c r="H63" s="140"/>
      <c r="I63" s="136"/>
      <c r="J63" s="136"/>
      <c r="K63" s="136"/>
      <c r="L63" s="136"/>
      <c r="M63" s="136"/>
      <c r="N63" s="170"/>
      <c r="O63" s="7"/>
      <c r="P63" s="7"/>
      <c r="Q63" s="7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8.95" customHeight="1" x14ac:dyDescent="0.25">
      <c r="A64" s="2"/>
      <c r="B64" s="2"/>
      <c r="C64" s="2"/>
      <c r="D64" s="107" t="s">
        <v>88</v>
      </c>
      <c r="E64" s="121" t="s">
        <v>89</v>
      </c>
      <c r="F64" s="122"/>
      <c r="G64" s="135" t="s">
        <v>90</v>
      </c>
      <c r="H64" s="139">
        <v>28800</v>
      </c>
      <c r="I64" s="135" t="s">
        <v>16</v>
      </c>
      <c r="J64" s="135" t="s">
        <v>84</v>
      </c>
      <c r="K64" s="135" t="s">
        <v>18</v>
      </c>
      <c r="L64" s="135" t="s">
        <v>48</v>
      </c>
      <c r="M64" s="135" t="s">
        <v>46</v>
      </c>
      <c r="N64" s="171">
        <v>248</v>
      </c>
      <c r="O64" s="7"/>
      <c r="P64" s="7"/>
      <c r="Q64" s="7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8.95" customHeight="1" x14ac:dyDescent="0.25">
      <c r="A65" s="2"/>
      <c r="B65" s="2"/>
      <c r="C65" s="2"/>
      <c r="D65" s="107"/>
      <c r="E65" s="121"/>
      <c r="F65" s="122"/>
      <c r="G65" s="135"/>
      <c r="H65" s="139"/>
      <c r="I65" s="135"/>
      <c r="J65" s="135"/>
      <c r="K65" s="135"/>
      <c r="L65" s="135"/>
      <c r="M65" s="135"/>
      <c r="N65" s="171"/>
      <c r="O65" s="7"/>
      <c r="P65" s="7"/>
      <c r="Q65" s="7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8.95" customHeight="1" x14ac:dyDescent="0.25">
      <c r="A66" s="2"/>
      <c r="B66" s="2"/>
      <c r="C66" s="2"/>
      <c r="D66" s="118" t="s">
        <v>91</v>
      </c>
      <c r="E66" s="119" t="s">
        <v>92</v>
      </c>
      <c r="F66" s="120"/>
      <c r="G66" s="136" t="s">
        <v>93</v>
      </c>
      <c r="H66" s="140">
        <v>41340</v>
      </c>
      <c r="I66" s="136" t="s">
        <v>16</v>
      </c>
      <c r="J66" s="136" t="s">
        <v>84</v>
      </c>
      <c r="K66" s="136" t="s">
        <v>18</v>
      </c>
      <c r="L66" s="136" t="s">
        <v>48</v>
      </c>
      <c r="M66" s="136" t="s">
        <v>46</v>
      </c>
      <c r="N66" s="172">
        <v>379</v>
      </c>
      <c r="O66" s="7"/>
      <c r="P66" s="7"/>
      <c r="Q66" s="7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8.95" customHeight="1" thickBot="1" x14ac:dyDescent="0.3">
      <c r="A67" s="2"/>
      <c r="B67" s="68"/>
      <c r="C67" s="68"/>
      <c r="D67" s="180"/>
      <c r="E67" s="142"/>
      <c r="F67" s="143"/>
      <c r="G67" s="137"/>
      <c r="H67" s="141"/>
      <c r="I67" s="137"/>
      <c r="J67" s="137"/>
      <c r="K67" s="137"/>
      <c r="L67" s="137"/>
      <c r="M67" s="137"/>
      <c r="N67" s="173"/>
      <c r="O67" s="7"/>
      <c r="P67" s="7"/>
      <c r="Q67" s="7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8.95" customHeight="1" thickTop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7"/>
      <c r="P68" s="7"/>
      <c r="Q68" s="7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6.5" thickBot="1" x14ac:dyDescent="0.3">
      <c r="A69" s="2"/>
      <c r="B69" s="101" t="s">
        <v>1</v>
      </c>
      <c r="C69" s="101"/>
      <c r="D69" s="9" t="s">
        <v>2</v>
      </c>
      <c r="E69" s="102" t="s">
        <v>37</v>
      </c>
      <c r="F69" s="103"/>
      <c r="G69" s="9" t="s">
        <v>38</v>
      </c>
      <c r="H69" s="2"/>
      <c r="I69" s="3"/>
      <c r="J69" s="3"/>
      <c r="K69" s="3"/>
      <c r="L69" s="3"/>
      <c r="M69" s="3"/>
      <c r="N69" s="3"/>
      <c r="O69" s="3"/>
      <c r="P69" s="3"/>
      <c r="Q69" s="7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2.5" customHeight="1" x14ac:dyDescent="0.25">
      <c r="A70" s="2"/>
      <c r="B70" s="104" t="s">
        <v>94</v>
      </c>
      <c r="C70" s="104"/>
      <c r="D70" s="106" t="s">
        <v>95</v>
      </c>
      <c r="E70" s="109" t="s">
        <v>96</v>
      </c>
      <c r="F70" s="110"/>
      <c r="G70" s="115">
        <v>52</v>
      </c>
      <c r="H70" s="2"/>
      <c r="I70" s="3"/>
      <c r="J70" s="3"/>
      <c r="K70" s="7"/>
      <c r="L70" s="7"/>
      <c r="M70" s="7"/>
      <c r="N70" s="7"/>
      <c r="O70" s="7"/>
      <c r="P70" s="7"/>
      <c r="Q70" s="7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22.5" customHeight="1" x14ac:dyDescent="0.25">
      <c r="A71" s="2"/>
      <c r="B71" s="105"/>
      <c r="C71" s="105"/>
      <c r="D71" s="107"/>
      <c r="E71" s="111"/>
      <c r="F71" s="112"/>
      <c r="G71" s="116"/>
      <c r="H71" s="2"/>
      <c r="I71" s="3"/>
      <c r="J71" s="3"/>
      <c r="K71" s="7"/>
      <c r="L71" s="7"/>
      <c r="M71" s="7"/>
      <c r="N71" s="7"/>
      <c r="O71" s="7"/>
      <c r="P71" s="7"/>
      <c r="Q71" s="7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22.5" customHeight="1" x14ac:dyDescent="0.25">
      <c r="A72" s="2"/>
      <c r="B72" s="105"/>
      <c r="C72" s="105"/>
      <c r="D72" s="107"/>
      <c r="E72" s="111"/>
      <c r="F72" s="112"/>
      <c r="G72" s="116"/>
      <c r="H72" s="2"/>
      <c r="I72" s="2"/>
      <c r="J72" s="7"/>
      <c r="K72" s="7"/>
      <c r="M72" s="7"/>
      <c r="N72" s="7"/>
      <c r="O72" s="7"/>
      <c r="P72" s="7"/>
      <c r="Q72" s="7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2.5" customHeight="1" x14ac:dyDescent="0.25">
      <c r="A73" s="2"/>
      <c r="B73" s="105"/>
      <c r="C73" s="105"/>
      <c r="D73" s="107"/>
      <c r="E73" s="111"/>
      <c r="F73" s="112"/>
      <c r="G73" s="116"/>
      <c r="H73" s="2"/>
      <c r="I73" s="2"/>
      <c r="J73" s="7"/>
      <c r="K73" s="7"/>
      <c r="L73" s="7"/>
      <c r="M73" s="7"/>
      <c r="N73" s="7"/>
      <c r="O73" s="7"/>
      <c r="P73" s="7"/>
      <c r="Q73" s="7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2.5" customHeight="1" x14ac:dyDescent="0.25">
      <c r="A74" s="2"/>
      <c r="B74" s="105"/>
      <c r="C74" s="105"/>
      <c r="D74" s="107"/>
      <c r="E74" s="111"/>
      <c r="F74" s="112"/>
      <c r="G74" s="116"/>
      <c r="H74" s="2"/>
      <c r="I74" s="2"/>
      <c r="J74" s="7"/>
      <c r="K74" s="7"/>
      <c r="L74" s="7"/>
      <c r="M74" s="7"/>
      <c r="N74" s="7"/>
      <c r="O74" s="7"/>
      <c r="P74" s="7"/>
      <c r="Q74" s="7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2.5" customHeight="1" thickBot="1" x14ac:dyDescent="0.3">
      <c r="A75" s="2"/>
      <c r="B75" s="128"/>
      <c r="C75" s="128"/>
      <c r="D75" s="108"/>
      <c r="E75" s="132"/>
      <c r="F75" s="133"/>
      <c r="G75" s="117"/>
      <c r="H75" s="2"/>
      <c r="I75" s="2"/>
      <c r="J75" s="7"/>
      <c r="K75" s="7"/>
      <c r="L75" s="7"/>
      <c r="M75" s="7"/>
      <c r="N75" s="7"/>
      <c r="O75" s="7"/>
      <c r="P75" s="7"/>
      <c r="Q75" s="7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8.95" customHeight="1" thickTop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7"/>
      <c r="P76" s="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6.5" thickBot="1" x14ac:dyDescent="0.3">
      <c r="A77" s="2"/>
      <c r="B77" s="101" t="s">
        <v>1</v>
      </c>
      <c r="C77" s="101"/>
      <c r="D77" s="9" t="s">
        <v>2</v>
      </c>
      <c r="E77" s="102" t="s">
        <v>37</v>
      </c>
      <c r="F77" s="103"/>
      <c r="G77" s="9" t="s">
        <v>38</v>
      </c>
      <c r="H77" s="2"/>
      <c r="I77" s="3"/>
      <c r="J77" s="3"/>
      <c r="K77" s="3"/>
      <c r="L77" s="3"/>
      <c r="M77" s="3"/>
      <c r="N77" s="3"/>
      <c r="O77" s="3"/>
      <c r="P77" s="3"/>
      <c r="Q77" s="3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22.5" customHeight="1" x14ac:dyDescent="0.25">
      <c r="A78" s="2"/>
      <c r="B78" s="104" t="s">
        <v>97</v>
      </c>
      <c r="C78" s="104"/>
      <c r="D78" s="106" t="s">
        <v>95</v>
      </c>
      <c r="E78" s="109" t="s">
        <v>98</v>
      </c>
      <c r="F78" s="110"/>
      <c r="G78" s="115">
        <v>59</v>
      </c>
      <c r="H78" s="2"/>
      <c r="I78" s="3"/>
      <c r="J78" s="3"/>
      <c r="K78" s="7"/>
      <c r="L78" s="7"/>
      <c r="M78" s="7"/>
      <c r="N78" s="7"/>
      <c r="O78" s="7"/>
      <c r="P78" s="7"/>
      <c r="Q78" s="7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22.5" customHeight="1" x14ac:dyDescent="0.25">
      <c r="A79" s="2"/>
      <c r="B79" s="105"/>
      <c r="C79" s="105"/>
      <c r="D79" s="107"/>
      <c r="E79" s="111"/>
      <c r="F79" s="112"/>
      <c r="G79" s="116"/>
      <c r="H79" s="2"/>
      <c r="I79" s="3"/>
      <c r="J79" s="3"/>
      <c r="K79" s="7"/>
      <c r="L79" s="7"/>
      <c r="M79" s="7"/>
      <c r="N79" s="7"/>
      <c r="O79" s="7"/>
      <c r="P79" s="7"/>
      <c r="Q79" s="7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22.5" customHeight="1" x14ac:dyDescent="0.25">
      <c r="A80" s="2"/>
      <c r="B80" s="105"/>
      <c r="C80" s="105"/>
      <c r="D80" s="107"/>
      <c r="E80" s="111"/>
      <c r="F80" s="112"/>
      <c r="G80" s="116"/>
      <c r="H80" s="2"/>
      <c r="I80" s="2"/>
      <c r="J80" s="7"/>
      <c r="K80" s="7"/>
      <c r="M80" s="7"/>
      <c r="N80" s="7"/>
      <c r="O80" s="7"/>
      <c r="P80" s="7"/>
      <c r="Q80" s="7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22.5" customHeight="1" x14ac:dyDescent="0.25">
      <c r="A81" s="2"/>
      <c r="B81" s="105"/>
      <c r="C81" s="105"/>
      <c r="D81" s="107"/>
      <c r="E81" s="111"/>
      <c r="F81" s="112"/>
      <c r="G81" s="116"/>
      <c r="H81" s="2"/>
      <c r="I81" s="2"/>
      <c r="J81" s="7"/>
      <c r="K81" s="7"/>
      <c r="L81" s="7"/>
      <c r="M81" s="7"/>
      <c r="N81" s="7"/>
      <c r="O81" s="7"/>
      <c r="P81" s="7"/>
      <c r="Q81" s="7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22.5" customHeight="1" thickBot="1" x14ac:dyDescent="0.3">
      <c r="A82" s="2"/>
      <c r="B82" s="128"/>
      <c r="C82" s="128"/>
      <c r="D82" s="108"/>
      <c r="E82" s="132"/>
      <c r="F82" s="133"/>
      <c r="G82" s="117"/>
      <c r="H82" s="2"/>
      <c r="I82" s="2"/>
      <c r="J82" s="7"/>
      <c r="K82" s="7"/>
      <c r="L82" s="7"/>
      <c r="M82" s="7"/>
      <c r="N82" s="7"/>
      <c r="O82" s="7"/>
      <c r="P82" s="7"/>
      <c r="Q82" s="7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 thickTop="1" x14ac:dyDescent="0.25">
      <c r="A83" s="2"/>
      <c r="B83" s="100"/>
      <c r="C83" s="100"/>
      <c r="D83" s="2"/>
      <c r="E83" s="100"/>
      <c r="F83" s="100"/>
      <c r="G83" s="2"/>
      <c r="H83" s="2"/>
      <c r="I83" s="2"/>
      <c r="J83" s="2"/>
      <c r="K83" s="2"/>
      <c r="L83" s="2"/>
      <c r="M83" s="2"/>
      <c r="N83" s="2"/>
      <c r="O83" s="86"/>
      <c r="P83" s="2"/>
      <c r="Q83" s="2"/>
    </row>
    <row r="84" spans="1:29" ht="16.5" thickBot="1" x14ac:dyDescent="0.3">
      <c r="A84" s="2"/>
      <c r="B84" s="101" t="s">
        <v>1</v>
      </c>
      <c r="C84" s="101"/>
      <c r="D84" s="9" t="s">
        <v>2</v>
      </c>
      <c r="E84" s="102" t="s">
        <v>37</v>
      </c>
      <c r="F84" s="103"/>
      <c r="G84" s="9" t="s">
        <v>38</v>
      </c>
      <c r="H84" s="2"/>
      <c r="I84" s="3"/>
      <c r="J84" s="3"/>
      <c r="K84" s="3"/>
      <c r="L84" s="3"/>
      <c r="M84" s="3"/>
      <c r="N84" s="3"/>
      <c r="O84" s="3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9" ht="22.5" customHeight="1" x14ac:dyDescent="0.25">
      <c r="A85" s="2"/>
      <c r="B85" s="104" t="s">
        <v>99</v>
      </c>
      <c r="C85" s="104"/>
      <c r="D85" s="106" t="s">
        <v>95</v>
      </c>
      <c r="E85" s="109" t="s">
        <v>100</v>
      </c>
      <c r="F85" s="110"/>
      <c r="G85" s="115">
        <v>109</v>
      </c>
      <c r="H85" s="2"/>
      <c r="I85" s="3"/>
      <c r="J85" s="3"/>
      <c r="K85" s="7"/>
      <c r="L85" s="7"/>
      <c r="M85" s="7"/>
      <c r="N85" s="7"/>
      <c r="O85" s="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9" ht="22.5" customHeight="1" x14ac:dyDescent="0.25">
      <c r="A86" s="2"/>
      <c r="B86" s="105"/>
      <c r="C86" s="105"/>
      <c r="D86" s="107"/>
      <c r="E86" s="111"/>
      <c r="F86" s="112"/>
      <c r="G86" s="116"/>
      <c r="H86" s="2"/>
      <c r="I86" s="3"/>
      <c r="J86" s="3"/>
      <c r="K86" s="7"/>
      <c r="L86" s="7"/>
      <c r="M86" s="7"/>
      <c r="N86" s="7"/>
      <c r="O86" s="7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9" ht="22.5" customHeight="1" x14ac:dyDescent="0.25">
      <c r="A87" s="2"/>
      <c r="B87" s="105"/>
      <c r="C87" s="105"/>
      <c r="D87" s="107"/>
      <c r="E87" s="111"/>
      <c r="F87" s="112"/>
      <c r="G87" s="116"/>
      <c r="H87" s="2"/>
      <c r="I87" s="2"/>
      <c r="J87" s="7"/>
      <c r="K87" s="7"/>
      <c r="L87" s="7"/>
      <c r="M87" s="7"/>
      <c r="N87" s="7"/>
      <c r="O87" s="7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9" ht="22.5" customHeight="1" x14ac:dyDescent="0.25">
      <c r="A88" s="2"/>
      <c r="B88" s="17"/>
      <c r="C88" s="17"/>
      <c r="D88" s="107"/>
      <c r="E88" s="111"/>
      <c r="F88" s="112"/>
      <c r="G88" s="116"/>
      <c r="H88" s="2"/>
      <c r="I88" s="2"/>
      <c r="J88" s="7"/>
      <c r="K88" s="7"/>
      <c r="L88" s="7"/>
      <c r="M88" s="7"/>
      <c r="N88" s="7"/>
      <c r="O88" s="7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9" ht="22.5" customHeight="1" thickBot="1" x14ac:dyDescent="0.3">
      <c r="A89" s="2"/>
      <c r="B89" s="98"/>
      <c r="C89" s="98"/>
      <c r="D89" s="108"/>
      <c r="E89" s="113"/>
      <c r="F89" s="114"/>
      <c r="G89" s="117"/>
      <c r="H89" s="2"/>
      <c r="I89" s="2"/>
      <c r="J89" s="7"/>
      <c r="K89" s="7"/>
      <c r="L89" s="7"/>
      <c r="M89" s="7"/>
      <c r="N89" s="7"/>
      <c r="O89" s="7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9" ht="18.95" customHeight="1" thickTop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6.5" thickBot="1" x14ac:dyDescent="0.3">
      <c r="A91" s="2"/>
      <c r="B91" s="101" t="s">
        <v>1</v>
      </c>
      <c r="C91" s="101"/>
      <c r="D91" s="9" t="s">
        <v>2</v>
      </c>
      <c r="E91" s="102" t="s">
        <v>3</v>
      </c>
      <c r="F91" s="103"/>
      <c r="G91" s="102" t="s">
        <v>101</v>
      </c>
      <c r="H91" s="101"/>
      <c r="I91" s="101"/>
      <c r="J91" s="9" t="s">
        <v>38</v>
      </c>
      <c r="K91" s="3"/>
      <c r="L91" s="3"/>
      <c r="M91" s="3"/>
      <c r="N91" s="3"/>
      <c r="O91" s="3"/>
      <c r="P91" s="3"/>
      <c r="Q91" s="3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30" customHeight="1" x14ac:dyDescent="0.25">
      <c r="A92" s="2"/>
      <c r="B92" s="104" t="s">
        <v>102</v>
      </c>
      <c r="C92" s="104"/>
      <c r="D92" s="106" t="s">
        <v>95</v>
      </c>
      <c r="E92" s="126" t="s">
        <v>103</v>
      </c>
      <c r="F92" s="127"/>
      <c r="G92" s="153" t="s">
        <v>104</v>
      </c>
      <c r="H92" s="154"/>
      <c r="I92" s="157"/>
      <c r="J92" s="32">
        <v>54</v>
      </c>
      <c r="K92" s="3"/>
      <c r="L92" s="3"/>
      <c r="M92" s="3"/>
      <c r="N92" s="7"/>
      <c r="O92" s="7"/>
      <c r="P92" s="7"/>
      <c r="Q92" s="7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30" customHeight="1" x14ac:dyDescent="0.25">
      <c r="A93" s="2"/>
      <c r="B93" s="105"/>
      <c r="C93" s="105"/>
      <c r="D93" s="107"/>
      <c r="E93" s="48" t="s">
        <v>105</v>
      </c>
      <c r="F93" s="49"/>
      <c r="G93" s="161" t="s">
        <v>106</v>
      </c>
      <c r="H93" s="144"/>
      <c r="I93" s="162"/>
      <c r="J93" s="34">
        <v>42</v>
      </c>
      <c r="K93" s="3"/>
      <c r="L93" s="3"/>
      <c r="M93" s="3"/>
      <c r="N93" s="7"/>
      <c r="O93" s="7"/>
      <c r="P93" s="7"/>
      <c r="Q93" s="7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30" customHeight="1" thickBot="1" x14ac:dyDescent="0.3">
      <c r="A94" s="2"/>
      <c r="B94" s="128"/>
      <c r="C94" s="128"/>
      <c r="D94" s="108"/>
      <c r="E94" s="77" t="s">
        <v>107</v>
      </c>
      <c r="F94" s="78"/>
      <c r="G94" s="177" t="s">
        <v>108</v>
      </c>
      <c r="H94" s="178"/>
      <c r="I94" s="179"/>
      <c r="J94" s="33">
        <v>45</v>
      </c>
      <c r="K94" s="3"/>
      <c r="L94" s="3"/>
      <c r="M94" s="3"/>
      <c r="N94" s="7"/>
      <c r="O94" s="7"/>
      <c r="P94" s="7"/>
      <c r="Q94" s="7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8.95" customHeight="1" thickTop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7"/>
      <c r="O95" s="7"/>
      <c r="P95" s="7"/>
      <c r="Q95" s="7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6.5" thickBot="1" x14ac:dyDescent="0.3">
      <c r="A96" s="2"/>
      <c r="B96" s="101" t="s">
        <v>1</v>
      </c>
      <c r="C96" s="101"/>
      <c r="D96" s="9" t="s">
        <v>2</v>
      </c>
      <c r="E96" s="102" t="s">
        <v>3</v>
      </c>
      <c r="F96" s="103"/>
      <c r="G96" s="9" t="s">
        <v>4</v>
      </c>
      <c r="H96" s="10" t="s">
        <v>5</v>
      </c>
      <c r="I96" s="11" t="s">
        <v>6</v>
      </c>
      <c r="J96" s="10" t="s">
        <v>7</v>
      </c>
      <c r="K96" s="10" t="s">
        <v>8</v>
      </c>
      <c r="L96" s="10" t="s">
        <v>9</v>
      </c>
      <c r="M96" s="11" t="s">
        <v>10</v>
      </c>
      <c r="N96" s="9" t="s">
        <v>11</v>
      </c>
      <c r="O96" s="7"/>
      <c r="P96" s="7"/>
      <c r="Q96" s="7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8" customHeight="1" x14ac:dyDescent="0.25">
      <c r="A97" s="2"/>
      <c r="B97" s="2"/>
      <c r="C97" s="2"/>
      <c r="D97" s="106" t="s">
        <v>109</v>
      </c>
      <c r="E97" s="126" t="s">
        <v>110</v>
      </c>
      <c r="F97" s="127"/>
      <c r="G97" s="134" t="s">
        <v>111</v>
      </c>
      <c r="H97" s="138">
        <v>17125</v>
      </c>
      <c r="I97" s="134" t="s">
        <v>16</v>
      </c>
      <c r="J97" s="134" t="s">
        <v>26</v>
      </c>
      <c r="K97" s="134" t="s">
        <v>18</v>
      </c>
      <c r="L97" s="134" t="s">
        <v>48</v>
      </c>
      <c r="M97" s="134" t="s">
        <v>112</v>
      </c>
      <c r="N97" s="115">
        <v>182</v>
      </c>
      <c r="O97" s="7"/>
      <c r="P97" s="7"/>
      <c r="Q97" s="7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8" customHeight="1" x14ac:dyDescent="0.25">
      <c r="A98" s="2"/>
      <c r="B98" s="2"/>
      <c r="C98" s="2"/>
      <c r="D98" s="107"/>
      <c r="E98" s="121"/>
      <c r="F98" s="122"/>
      <c r="G98" s="135"/>
      <c r="H98" s="139"/>
      <c r="I98" s="135"/>
      <c r="J98" s="135"/>
      <c r="K98" s="135"/>
      <c r="L98" s="135"/>
      <c r="M98" s="135"/>
      <c r="N98" s="116"/>
      <c r="O98" s="7"/>
      <c r="P98" s="7"/>
      <c r="Q98" s="7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8" customHeight="1" x14ac:dyDescent="0.25">
      <c r="A99" s="2"/>
      <c r="B99" s="2"/>
      <c r="C99" s="2"/>
      <c r="D99" s="107"/>
      <c r="E99" s="121"/>
      <c r="F99" s="122"/>
      <c r="G99" s="135"/>
      <c r="H99" s="139"/>
      <c r="I99" s="135"/>
      <c r="J99" s="135"/>
      <c r="K99" s="135"/>
      <c r="L99" s="135"/>
      <c r="M99" s="135"/>
      <c r="N99" s="116"/>
      <c r="O99" s="7"/>
      <c r="P99" s="7"/>
      <c r="Q99" s="7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8" customHeight="1" x14ac:dyDescent="0.25">
      <c r="A100" s="2"/>
      <c r="B100" s="2"/>
      <c r="C100" s="2"/>
      <c r="D100" s="107"/>
      <c r="E100" s="119" t="s">
        <v>113</v>
      </c>
      <c r="F100" s="120"/>
      <c r="G100" s="136" t="s">
        <v>114</v>
      </c>
      <c r="H100" s="140">
        <v>34250</v>
      </c>
      <c r="I100" s="136" t="s">
        <v>16</v>
      </c>
      <c r="J100" s="136" t="s">
        <v>26</v>
      </c>
      <c r="K100" s="136" t="s">
        <v>18</v>
      </c>
      <c r="L100" s="136" t="s">
        <v>48</v>
      </c>
      <c r="M100" s="136" t="s">
        <v>112</v>
      </c>
      <c r="N100" s="174">
        <v>406</v>
      </c>
      <c r="O100" s="7"/>
      <c r="P100" s="7"/>
      <c r="Q100" s="7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8" customHeight="1" x14ac:dyDescent="0.25">
      <c r="A101" s="2"/>
      <c r="B101" s="2"/>
      <c r="C101" s="2"/>
      <c r="D101" s="107"/>
      <c r="E101" s="119"/>
      <c r="F101" s="120"/>
      <c r="G101" s="136"/>
      <c r="H101" s="140"/>
      <c r="I101" s="136"/>
      <c r="J101" s="136"/>
      <c r="K101" s="136"/>
      <c r="L101" s="136"/>
      <c r="M101" s="136"/>
      <c r="N101" s="174"/>
      <c r="O101" s="7"/>
      <c r="P101" s="7"/>
      <c r="Q101" s="7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8" customHeight="1" x14ac:dyDescent="0.25">
      <c r="A102" s="2"/>
      <c r="B102" s="2"/>
      <c r="C102" s="2"/>
      <c r="D102" s="107"/>
      <c r="E102" s="119"/>
      <c r="F102" s="120"/>
      <c r="G102" s="136"/>
      <c r="H102" s="140"/>
      <c r="I102" s="136"/>
      <c r="J102" s="136"/>
      <c r="K102" s="136"/>
      <c r="L102" s="136"/>
      <c r="M102" s="136"/>
      <c r="N102" s="174"/>
      <c r="O102" s="7"/>
      <c r="P102" s="7"/>
      <c r="Q102" s="7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8" customHeight="1" x14ac:dyDescent="0.25">
      <c r="A103" s="2"/>
      <c r="B103" s="2"/>
      <c r="C103" s="2"/>
      <c r="D103" s="107"/>
      <c r="E103" s="121" t="s">
        <v>115</v>
      </c>
      <c r="F103" s="122"/>
      <c r="G103" s="135" t="s">
        <v>116</v>
      </c>
      <c r="H103" s="139">
        <v>51375</v>
      </c>
      <c r="I103" s="135" t="s">
        <v>16</v>
      </c>
      <c r="J103" s="135" t="s">
        <v>26</v>
      </c>
      <c r="K103" s="135" t="s">
        <v>18</v>
      </c>
      <c r="L103" s="135" t="s">
        <v>48</v>
      </c>
      <c r="M103" s="135" t="s">
        <v>112</v>
      </c>
      <c r="N103" s="116">
        <v>603</v>
      </c>
      <c r="O103" s="7"/>
      <c r="P103" s="7"/>
      <c r="Q103" s="7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4.25" customHeight="1" x14ac:dyDescent="0.25">
      <c r="A104" s="2"/>
      <c r="B104" s="2"/>
      <c r="C104" s="2"/>
      <c r="D104" s="107"/>
      <c r="E104" s="121"/>
      <c r="F104" s="122"/>
      <c r="G104" s="135"/>
      <c r="H104" s="139"/>
      <c r="I104" s="135"/>
      <c r="J104" s="135"/>
      <c r="K104" s="135"/>
      <c r="L104" s="135"/>
      <c r="M104" s="135"/>
      <c r="N104" s="116"/>
      <c r="O104" s="7"/>
      <c r="P104" s="7"/>
      <c r="Q104" s="7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4.65" customHeight="1" thickBot="1" x14ac:dyDescent="0.3">
      <c r="A105" s="2"/>
      <c r="B105" s="31"/>
      <c r="C105" s="31"/>
      <c r="D105" s="108"/>
      <c r="E105" s="123"/>
      <c r="F105" s="124"/>
      <c r="G105" s="175"/>
      <c r="H105" s="176"/>
      <c r="I105" s="175"/>
      <c r="J105" s="175"/>
      <c r="K105" s="175"/>
      <c r="L105" s="175"/>
      <c r="M105" s="175"/>
      <c r="N105" s="117"/>
      <c r="O105" s="7"/>
      <c r="P105" s="7"/>
      <c r="Q105" s="7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8.95" customHeight="1" thickTop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7"/>
      <c r="O106" s="7"/>
      <c r="P106" s="7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6.5" thickBot="1" x14ac:dyDescent="0.3">
      <c r="A107" s="2"/>
      <c r="B107" s="101" t="s">
        <v>1</v>
      </c>
      <c r="C107" s="101"/>
      <c r="D107" s="9" t="s">
        <v>2</v>
      </c>
      <c r="E107" s="102" t="s">
        <v>37</v>
      </c>
      <c r="F107" s="103"/>
      <c r="G107" s="9" t="s">
        <v>38</v>
      </c>
      <c r="H107" s="2"/>
      <c r="I107" s="3"/>
      <c r="J107" s="3"/>
      <c r="K107" s="3"/>
      <c r="L107" s="3"/>
      <c r="M107" s="3"/>
      <c r="N107" s="7"/>
      <c r="O107" s="7"/>
      <c r="P107" s="7"/>
      <c r="Q107" s="3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22.5" customHeight="1" x14ac:dyDescent="0.25">
      <c r="A108" s="2"/>
      <c r="B108" s="104" t="s">
        <v>117</v>
      </c>
      <c r="C108" s="104"/>
      <c r="D108" s="106" t="s">
        <v>118</v>
      </c>
      <c r="E108" s="109" t="s">
        <v>119</v>
      </c>
      <c r="F108" s="110"/>
      <c r="G108" s="115">
        <v>52</v>
      </c>
      <c r="H108" s="2"/>
      <c r="I108" s="3"/>
      <c r="J108" s="3"/>
      <c r="K108" s="7"/>
      <c r="L108" s="7"/>
      <c r="M108" s="7"/>
      <c r="N108" s="7"/>
      <c r="O108" s="7"/>
      <c r="P108" s="7"/>
      <c r="Q108" s="7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22.5" customHeight="1" x14ac:dyDescent="0.25">
      <c r="A109" s="2"/>
      <c r="B109" s="105"/>
      <c r="C109" s="105"/>
      <c r="D109" s="107"/>
      <c r="E109" s="111"/>
      <c r="F109" s="112"/>
      <c r="G109" s="116"/>
      <c r="H109" s="2"/>
      <c r="I109" s="3"/>
      <c r="J109" s="3"/>
      <c r="K109" s="7"/>
      <c r="L109" s="7"/>
      <c r="M109" s="7"/>
      <c r="N109" s="7"/>
      <c r="O109" s="7"/>
      <c r="P109" s="7"/>
      <c r="Q109" s="7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22.5" customHeight="1" x14ac:dyDescent="0.25">
      <c r="A110" s="2"/>
      <c r="B110" s="105"/>
      <c r="C110" s="105"/>
      <c r="D110" s="107"/>
      <c r="E110" s="111"/>
      <c r="F110" s="112"/>
      <c r="G110" s="116"/>
      <c r="H110" s="2"/>
      <c r="I110" s="3"/>
      <c r="J110" s="3"/>
      <c r="L110" s="7"/>
      <c r="M110" s="7"/>
      <c r="N110" s="7"/>
      <c r="O110" s="7"/>
      <c r="P110" s="7"/>
      <c r="Q110" s="7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22.5" customHeight="1" x14ac:dyDescent="0.25">
      <c r="A111" s="2"/>
      <c r="B111" s="105"/>
      <c r="C111" s="105"/>
      <c r="D111" s="107"/>
      <c r="E111" s="111"/>
      <c r="F111" s="112"/>
      <c r="G111" s="116"/>
      <c r="H111" s="2"/>
      <c r="I111" s="2"/>
      <c r="J111" s="7"/>
      <c r="K111" s="7"/>
      <c r="M111" s="7"/>
      <c r="N111" s="7"/>
      <c r="O111" s="7"/>
      <c r="P111" s="7"/>
      <c r="Q111" s="7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22.5" customHeight="1" x14ac:dyDescent="0.25">
      <c r="A112" s="2"/>
      <c r="B112" s="105"/>
      <c r="C112" s="105"/>
      <c r="D112" s="107"/>
      <c r="E112" s="111"/>
      <c r="F112" s="112"/>
      <c r="G112" s="116"/>
      <c r="H112" s="2"/>
      <c r="I112" s="2"/>
      <c r="J112" s="7"/>
      <c r="K112" s="7"/>
      <c r="L112" s="7"/>
      <c r="M112" s="7"/>
      <c r="N112" s="7"/>
      <c r="O112" s="7"/>
      <c r="P112" s="7"/>
      <c r="Q112" s="7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22.5" customHeight="1" thickBot="1" x14ac:dyDescent="0.3">
      <c r="A113" s="2"/>
      <c r="B113" s="128"/>
      <c r="C113" s="128"/>
      <c r="D113" s="108"/>
      <c r="E113" s="132"/>
      <c r="F113" s="133"/>
      <c r="G113" s="117"/>
      <c r="H113" s="2"/>
      <c r="I113" s="2"/>
      <c r="J113" s="7"/>
      <c r="K113" s="7"/>
      <c r="L113" s="7"/>
      <c r="M113" s="7"/>
      <c r="N113" s="7"/>
      <c r="O113" s="7"/>
      <c r="P113" s="7"/>
      <c r="Q113" s="7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8.95" customHeight="1" thickTop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7"/>
      <c r="P114" s="7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6.5" thickBot="1" x14ac:dyDescent="0.3">
      <c r="A115" s="2"/>
      <c r="B115" s="101" t="s">
        <v>1</v>
      </c>
      <c r="C115" s="101"/>
      <c r="D115" s="9" t="s">
        <v>2</v>
      </c>
      <c r="E115" s="102" t="s">
        <v>37</v>
      </c>
      <c r="F115" s="103"/>
      <c r="G115" s="9" t="s">
        <v>38</v>
      </c>
      <c r="H115" s="2"/>
      <c r="I115" s="3"/>
      <c r="J115" s="3"/>
      <c r="K115" s="3"/>
      <c r="L115" s="3"/>
      <c r="M115" s="3"/>
      <c r="N115" s="3"/>
      <c r="O115" s="3"/>
      <c r="P115" s="3"/>
      <c r="Q115" s="3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22.5" customHeight="1" x14ac:dyDescent="0.25">
      <c r="A116" s="2"/>
      <c r="B116" s="104" t="s">
        <v>120</v>
      </c>
      <c r="C116" s="104"/>
      <c r="D116" s="106" t="s">
        <v>118</v>
      </c>
      <c r="E116" s="109" t="s">
        <v>121</v>
      </c>
      <c r="F116" s="110"/>
      <c r="G116" s="115">
        <v>56</v>
      </c>
      <c r="H116" s="2"/>
      <c r="I116" s="3"/>
      <c r="J116" s="3"/>
      <c r="K116" s="7"/>
      <c r="L116" s="7"/>
      <c r="M116" s="7"/>
      <c r="N116" s="7"/>
      <c r="O116" s="7"/>
      <c r="P116" s="7"/>
      <c r="Q116" s="7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22.5" customHeight="1" x14ac:dyDescent="0.25">
      <c r="A117" s="2"/>
      <c r="B117" s="105"/>
      <c r="C117" s="105"/>
      <c r="D117" s="107"/>
      <c r="E117" s="111"/>
      <c r="F117" s="112"/>
      <c r="G117" s="116"/>
      <c r="H117" s="2"/>
      <c r="I117" s="3"/>
      <c r="J117" s="3"/>
      <c r="K117" s="7"/>
      <c r="L117" s="7"/>
      <c r="M117" s="7"/>
      <c r="N117" s="7"/>
      <c r="O117" s="7"/>
      <c r="P117" s="7"/>
      <c r="Q117" s="7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22.5" customHeight="1" x14ac:dyDescent="0.25">
      <c r="A118" s="2"/>
      <c r="B118" s="105"/>
      <c r="C118" s="105"/>
      <c r="D118" s="107"/>
      <c r="E118" s="111"/>
      <c r="F118" s="112"/>
      <c r="G118" s="116"/>
      <c r="H118" s="2"/>
      <c r="I118" s="2"/>
      <c r="J118" s="7"/>
      <c r="K118" s="7"/>
      <c r="M118" s="7"/>
      <c r="N118" s="7"/>
      <c r="O118" s="7"/>
      <c r="P118" s="7"/>
      <c r="Q118" s="7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22.5" customHeight="1" x14ac:dyDescent="0.25">
      <c r="A119" s="2"/>
      <c r="B119" s="105"/>
      <c r="C119" s="105"/>
      <c r="D119" s="107"/>
      <c r="E119" s="111"/>
      <c r="F119" s="112"/>
      <c r="G119" s="116"/>
      <c r="H119" s="2"/>
      <c r="I119" s="2"/>
      <c r="J119" s="7"/>
      <c r="K119" s="7"/>
      <c r="L119" s="7"/>
      <c r="M119" s="7"/>
      <c r="N119" s="7"/>
      <c r="O119" s="7"/>
      <c r="P119" s="7"/>
      <c r="Q119" s="7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22.5" customHeight="1" thickBot="1" x14ac:dyDescent="0.3">
      <c r="A120" s="2"/>
      <c r="B120" s="128"/>
      <c r="C120" s="128"/>
      <c r="D120" s="108"/>
      <c r="E120" s="132"/>
      <c r="F120" s="133"/>
      <c r="G120" s="117"/>
      <c r="H120" s="2"/>
      <c r="I120" s="2"/>
      <c r="J120" s="7"/>
      <c r="K120" s="7"/>
      <c r="L120" s="7"/>
      <c r="M120" s="7"/>
      <c r="N120" s="7"/>
      <c r="O120" s="7"/>
      <c r="P120" s="7"/>
      <c r="Q120" s="7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8.95" customHeight="1" thickTop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7"/>
      <c r="P121" s="7"/>
      <c r="Q121" s="7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6.5" thickBot="1" x14ac:dyDescent="0.3">
      <c r="A122" s="2"/>
      <c r="B122" s="101" t="s">
        <v>1</v>
      </c>
      <c r="C122" s="101"/>
      <c r="D122" s="9" t="s">
        <v>2</v>
      </c>
      <c r="E122" s="102" t="s">
        <v>3</v>
      </c>
      <c r="F122" s="103"/>
      <c r="G122" s="9" t="s">
        <v>38</v>
      </c>
      <c r="H122" s="2"/>
      <c r="I122" s="3"/>
      <c r="J122" s="3"/>
      <c r="K122" s="3"/>
      <c r="L122" s="3"/>
      <c r="M122" s="3"/>
      <c r="N122" s="3"/>
      <c r="O122" s="3"/>
      <c r="P122" s="3"/>
      <c r="Q122" s="3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22.5" customHeight="1" x14ac:dyDescent="0.25">
      <c r="A123" s="2"/>
      <c r="B123" s="104" t="s">
        <v>122</v>
      </c>
      <c r="C123" s="104"/>
      <c r="D123" s="106" t="s">
        <v>118</v>
      </c>
      <c r="E123" s="126" t="s">
        <v>123</v>
      </c>
      <c r="F123" s="127"/>
      <c r="G123" s="115">
        <v>54</v>
      </c>
      <c r="H123" s="2"/>
      <c r="I123" s="3"/>
      <c r="J123" s="3"/>
      <c r="K123" s="7"/>
      <c r="L123" s="7"/>
      <c r="M123" s="7"/>
      <c r="N123" s="7"/>
      <c r="O123" s="7"/>
      <c r="P123" s="7"/>
      <c r="Q123" s="7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22.5" customHeight="1" x14ac:dyDescent="0.25">
      <c r="A124" s="2"/>
      <c r="B124" s="105"/>
      <c r="C124" s="105"/>
      <c r="D124" s="107"/>
      <c r="E124" s="121"/>
      <c r="F124" s="122"/>
      <c r="G124" s="116"/>
      <c r="H124" s="2"/>
      <c r="I124" s="3"/>
      <c r="J124" s="3"/>
      <c r="K124" s="7"/>
      <c r="L124" s="7"/>
      <c r="M124" s="7"/>
      <c r="N124" s="7"/>
      <c r="O124" s="7"/>
      <c r="P124" s="7"/>
      <c r="Q124" s="7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22.5" customHeight="1" x14ac:dyDescent="0.25">
      <c r="A125" s="2"/>
      <c r="B125" s="105"/>
      <c r="C125" s="105"/>
      <c r="D125" s="107"/>
      <c r="E125" s="121"/>
      <c r="F125" s="122"/>
      <c r="G125" s="116"/>
      <c r="H125" s="2"/>
      <c r="I125" s="3"/>
      <c r="J125" s="3"/>
      <c r="K125" s="7"/>
      <c r="L125" s="7"/>
      <c r="M125" s="7"/>
      <c r="N125" s="7"/>
      <c r="O125" s="7"/>
      <c r="P125" s="7"/>
      <c r="Q125" s="7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22.5" customHeight="1" x14ac:dyDescent="0.25">
      <c r="A126" s="2"/>
      <c r="B126" s="105"/>
      <c r="C126" s="105"/>
      <c r="D126" s="107"/>
      <c r="E126" s="121"/>
      <c r="F126" s="122"/>
      <c r="G126" s="116"/>
      <c r="H126" s="2"/>
      <c r="I126" s="2"/>
      <c r="J126" s="7"/>
      <c r="K126" s="7"/>
      <c r="L126" s="7"/>
      <c r="M126" s="7"/>
      <c r="N126" s="7"/>
      <c r="O126" s="7"/>
      <c r="P126" s="7"/>
      <c r="Q126" s="7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22.5" customHeight="1" x14ac:dyDescent="0.25">
      <c r="A127" s="2"/>
      <c r="B127" s="105"/>
      <c r="C127" s="105"/>
      <c r="D127" s="107"/>
      <c r="E127" s="121"/>
      <c r="F127" s="122"/>
      <c r="G127" s="116"/>
      <c r="H127" s="2"/>
      <c r="I127" s="2"/>
      <c r="J127" s="7"/>
      <c r="K127" s="7"/>
      <c r="L127" s="7"/>
      <c r="M127" s="7"/>
      <c r="N127" s="7"/>
      <c r="O127" s="7"/>
      <c r="P127" s="7"/>
      <c r="Q127" s="7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22.5" customHeight="1" thickBot="1" x14ac:dyDescent="0.3">
      <c r="A128" s="2"/>
      <c r="B128" s="128"/>
      <c r="C128" s="128"/>
      <c r="D128" s="108"/>
      <c r="E128" s="123"/>
      <c r="F128" s="124"/>
      <c r="G128" s="117"/>
      <c r="H128" s="2"/>
      <c r="I128" s="2"/>
      <c r="J128" s="7"/>
      <c r="K128" s="7"/>
      <c r="L128" s="7"/>
      <c r="M128" s="7"/>
      <c r="N128" s="7"/>
      <c r="O128" s="7"/>
      <c r="P128" s="7"/>
      <c r="Q128" s="7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9.149999999999999" customHeight="1" thickTop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3"/>
      <c r="M129" s="3"/>
      <c r="N129" s="2"/>
      <c r="O129" s="2"/>
      <c r="P129" s="2"/>
      <c r="Q129" s="7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x14ac:dyDescent="0.25">
      <c r="A130" s="2"/>
      <c r="B130" s="2"/>
      <c r="C130" s="2"/>
      <c r="D130" s="2"/>
      <c r="E130" s="2"/>
      <c r="F130" s="2"/>
      <c r="G130" s="144"/>
      <c r="H130" s="144"/>
      <c r="I130" s="144"/>
      <c r="J130" s="2"/>
      <c r="K130" s="2"/>
      <c r="L130" s="2"/>
      <c r="M130" s="2"/>
      <c r="N130" s="2"/>
      <c r="O130" s="2"/>
      <c r="P130" s="2"/>
      <c r="Q130" s="7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x14ac:dyDescent="0.25">
      <c r="A131" s="2"/>
      <c r="B131" s="2"/>
      <c r="C131" s="2"/>
      <c r="D131" s="2"/>
      <c r="E131" s="2"/>
      <c r="F131" s="2"/>
      <c r="G131" s="144"/>
      <c r="H131" s="144"/>
      <c r="I131" s="144"/>
      <c r="J131" s="2"/>
      <c r="K131" s="2"/>
      <c r="L131" s="2"/>
      <c r="M131" s="2"/>
      <c r="N131" s="2"/>
      <c r="O131" s="2"/>
      <c r="P131" s="2"/>
      <c r="Q131" s="7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</sheetData>
  <mergeCells count="191">
    <mergeCell ref="E122:F122"/>
    <mergeCell ref="B116:C120"/>
    <mergeCell ref="D116:D120"/>
    <mergeCell ref="E116:F120"/>
    <mergeCell ref="G116:G120"/>
    <mergeCell ref="G16:G21"/>
    <mergeCell ref="E16:F21"/>
    <mergeCell ref="D16:D21"/>
    <mergeCell ref="B16:C21"/>
    <mergeCell ref="B77:C77"/>
    <mergeCell ref="E77:F77"/>
    <mergeCell ref="B78:C82"/>
    <mergeCell ref="D78:D82"/>
    <mergeCell ref="E78:F82"/>
    <mergeCell ref="G78:G82"/>
    <mergeCell ref="D92:D94"/>
    <mergeCell ref="E92:F92"/>
    <mergeCell ref="G92:I92"/>
    <mergeCell ref="G93:I93"/>
    <mergeCell ref="G94:I94"/>
    <mergeCell ref="D64:D65"/>
    <mergeCell ref="D66:D67"/>
    <mergeCell ref="D60:D61"/>
    <mergeCell ref="D62:D63"/>
    <mergeCell ref="I97:I99"/>
    <mergeCell ref="H97:H99"/>
    <mergeCell ref="G97:G99"/>
    <mergeCell ref="E97:F99"/>
    <mergeCell ref="B115:C115"/>
    <mergeCell ref="E115:F115"/>
    <mergeCell ref="I100:I102"/>
    <mergeCell ref="I103:I105"/>
    <mergeCell ref="E108:F113"/>
    <mergeCell ref="G108:G113"/>
    <mergeCell ref="H103:H105"/>
    <mergeCell ref="G103:G105"/>
    <mergeCell ref="E103:F105"/>
    <mergeCell ref="E100:F102"/>
    <mergeCell ref="G100:G102"/>
    <mergeCell ref="H100:H102"/>
    <mergeCell ref="M97:M99"/>
    <mergeCell ref="L97:L99"/>
    <mergeCell ref="K97:K99"/>
    <mergeCell ref="J97:J99"/>
    <mergeCell ref="N103:N105"/>
    <mergeCell ref="N100:N102"/>
    <mergeCell ref="N97:N99"/>
    <mergeCell ref="L100:L102"/>
    <mergeCell ref="L103:L105"/>
    <mergeCell ref="M103:M105"/>
    <mergeCell ref="M100:M102"/>
    <mergeCell ref="J100:J102"/>
    <mergeCell ref="K103:K105"/>
    <mergeCell ref="J103:J105"/>
    <mergeCell ref="K100:K102"/>
    <mergeCell ref="B70:C75"/>
    <mergeCell ref="D70:D75"/>
    <mergeCell ref="E70:F75"/>
    <mergeCell ref="G70:G75"/>
    <mergeCell ref="N60:N61"/>
    <mergeCell ref="N62:N63"/>
    <mergeCell ref="N64:N65"/>
    <mergeCell ref="N66:N67"/>
    <mergeCell ref="M66:M67"/>
    <mergeCell ref="M64:M65"/>
    <mergeCell ref="M62:M63"/>
    <mergeCell ref="M60:M61"/>
    <mergeCell ref="B69:C69"/>
    <mergeCell ref="E69:F69"/>
    <mergeCell ref="K60:K61"/>
    <mergeCell ref="J60:J61"/>
    <mergeCell ref="J62:J63"/>
    <mergeCell ref="J64:J65"/>
    <mergeCell ref="J66:J67"/>
    <mergeCell ref="I66:I67"/>
    <mergeCell ref="I64:I65"/>
    <mergeCell ref="L42:M43"/>
    <mergeCell ref="N42:N43"/>
    <mergeCell ref="B43:C43"/>
    <mergeCell ref="B44:C49"/>
    <mergeCell ref="E44:F45"/>
    <mergeCell ref="G44:K45"/>
    <mergeCell ref="L44:M45"/>
    <mergeCell ref="N44:N45"/>
    <mergeCell ref="E46:F47"/>
    <mergeCell ref="G46:K47"/>
    <mergeCell ref="L46:M47"/>
    <mergeCell ref="N46:N47"/>
    <mergeCell ref="E48:F49"/>
    <mergeCell ref="G48:K49"/>
    <mergeCell ref="L48:M49"/>
    <mergeCell ref="N48:N49"/>
    <mergeCell ref="G123:G128"/>
    <mergeCell ref="G130:I130"/>
    <mergeCell ref="G131:I131"/>
    <mergeCell ref="B41:C41"/>
    <mergeCell ref="G41:K41"/>
    <mergeCell ref="L41:M41"/>
    <mergeCell ref="B42:C42"/>
    <mergeCell ref="D42:D49"/>
    <mergeCell ref="E42:F43"/>
    <mergeCell ref="G42:K43"/>
    <mergeCell ref="B122:C122"/>
    <mergeCell ref="B123:C128"/>
    <mergeCell ref="D123:D128"/>
    <mergeCell ref="E123:F128"/>
    <mergeCell ref="B107:C107"/>
    <mergeCell ref="E107:F107"/>
    <mergeCell ref="B108:C113"/>
    <mergeCell ref="D108:D113"/>
    <mergeCell ref="B96:C96"/>
    <mergeCell ref="E96:F96"/>
    <mergeCell ref="D97:D105"/>
    <mergeCell ref="B91:C91"/>
    <mergeCell ref="G91:I91"/>
    <mergeCell ref="B92:C94"/>
    <mergeCell ref="B59:C59"/>
    <mergeCell ref="E59:F59"/>
    <mergeCell ref="L60:L61"/>
    <mergeCell ref="L62:L63"/>
    <mergeCell ref="L64:L65"/>
    <mergeCell ref="L66:L67"/>
    <mergeCell ref="K66:K67"/>
    <mergeCell ref="K64:K65"/>
    <mergeCell ref="K62:K63"/>
    <mergeCell ref="I62:I63"/>
    <mergeCell ref="I60:I61"/>
    <mergeCell ref="E64:F65"/>
    <mergeCell ref="E62:F63"/>
    <mergeCell ref="E60:F61"/>
    <mergeCell ref="G64:G65"/>
    <mergeCell ref="G62:G63"/>
    <mergeCell ref="G60:G61"/>
    <mergeCell ref="H60:H61"/>
    <mergeCell ref="H62:H63"/>
    <mergeCell ref="H64:H65"/>
    <mergeCell ref="H66:H67"/>
    <mergeCell ref="G66:G67"/>
    <mergeCell ref="E66:F67"/>
    <mergeCell ref="B51:C51"/>
    <mergeCell ref="B52:C57"/>
    <mergeCell ref="D52:D57"/>
    <mergeCell ref="E52:F57"/>
    <mergeCell ref="G52:G57"/>
    <mergeCell ref="D28:D29"/>
    <mergeCell ref="E28:F28"/>
    <mergeCell ref="E29:F29"/>
    <mergeCell ref="D30:D31"/>
    <mergeCell ref="E30:F30"/>
    <mergeCell ref="E31:F31"/>
    <mergeCell ref="B33:C33"/>
    <mergeCell ref="E33:F33"/>
    <mergeCell ref="B34:C39"/>
    <mergeCell ref="D34:D39"/>
    <mergeCell ref="E34:F39"/>
    <mergeCell ref="G34:G39"/>
    <mergeCell ref="B23:C23"/>
    <mergeCell ref="E23:F23"/>
    <mergeCell ref="D24:D25"/>
    <mergeCell ref="E24:F24"/>
    <mergeCell ref="E25:F25"/>
    <mergeCell ref="D26:D27"/>
    <mergeCell ref="E26:F26"/>
    <mergeCell ref="E27:F27"/>
    <mergeCell ref="B15:C15"/>
    <mergeCell ref="E15:F15"/>
    <mergeCell ref="D8:D10"/>
    <mergeCell ref="E8:F8"/>
    <mergeCell ref="E9:F9"/>
    <mergeCell ref="E10:F10"/>
    <mergeCell ref="D11:D13"/>
    <mergeCell ref="E11:F11"/>
    <mergeCell ref="E12:F12"/>
    <mergeCell ref="E13:F13"/>
    <mergeCell ref="B1:C1"/>
    <mergeCell ref="F1:G1"/>
    <mergeCell ref="B4:C4"/>
    <mergeCell ref="E4:F4"/>
    <mergeCell ref="D5:D7"/>
    <mergeCell ref="E5:F5"/>
    <mergeCell ref="E6:F6"/>
    <mergeCell ref="E7:F7"/>
    <mergeCell ref="B83:C83"/>
    <mergeCell ref="E83:F83"/>
    <mergeCell ref="B84:C84"/>
    <mergeCell ref="E84:F84"/>
    <mergeCell ref="B85:C87"/>
    <mergeCell ref="D85:D89"/>
    <mergeCell ref="E85:F89"/>
    <mergeCell ref="G85:G89"/>
    <mergeCell ref="E91:F91"/>
  </mergeCells>
  <pageMargins left="0.7" right="0.7" top="0.75" bottom="0.75" header="0.3" footer="0.3"/>
  <pageSetup scale="47" orientation="portrait" r:id="rId1"/>
  <rowBreaks count="2" manualBreakCount="2">
    <brk id="58" max="14" man="1"/>
    <brk id="129" max="14" man="1"/>
  </rowBreaks>
  <colBreaks count="1" manualBreakCount="1">
    <brk id="15" max="1048575" man="1"/>
  </colBreaks>
  <drawing r:id="rId2"/>
  <legacyDrawing r:id="rId3"/>
  <oleObjects>
    <mc:AlternateContent xmlns:mc="http://schemas.openxmlformats.org/markup-compatibility/2006">
      <mc:Choice Requires="x14">
        <oleObject shapeId="15361" r:id="rId4">
          <objectPr defaultSize="0" autoPict="0" r:id="rId5">
            <anchor moveWithCells="1">
              <from>
                <xdr:col>1</xdr:col>
                <xdr:colOff>0</xdr:colOff>
                <xdr:row>5</xdr:row>
                <xdr:rowOff>76200</xdr:rowOff>
              </from>
              <to>
                <xdr:col>2</xdr:col>
                <xdr:colOff>762000</xdr:colOff>
                <xdr:row>10</xdr:row>
                <xdr:rowOff>114300</xdr:rowOff>
              </to>
            </anchor>
          </objectPr>
        </oleObject>
      </mc:Choice>
      <mc:Fallback>
        <oleObject shapeId="15361" r:id="rId4"/>
      </mc:Fallback>
    </mc:AlternateContent>
    <mc:AlternateContent xmlns:mc="http://schemas.openxmlformats.org/markup-compatibility/2006">
      <mc:Choice Requires="x14">
        <oleObject shapeId="15362" r:id="rId6">
          <objectPr defaultSize="0" autoPict="0" r:id="rId7">
            <anchor moveWithCells="1">
              <from>
                <xdr:col>0</xdr:col>
                <xdr:colOff>190500</xdr:colOff>
                <xdr:row>60</xdr:row>
                <xdr:rowOff>66675</xdr:rowOff>
              </from>
              <to>
                <xdr:col>2</xdr:col>
                <xdr:colOff>762000</xdr:colOff>
                <xdr:row>66</xdr:row>
                <xdr:rowOff>104775</xdr:rowOff>
              </to>
            </anchor>
          </objectPr>
        </oleObject>
      </mc:Choice>
      <mc:Fallback>
        <oleObject shapeId="15362" r:id="rId6"/>
      </mc:Fallback>
    </mc:AlternateContent>
    <mc:AlternateContent xmlns:mc="http://schemas.openxmlformats.org/markup-compatibility/2006">
      <mc:Choice Requires="x14">
        <oleObject shapeId="15363" r:id="rId8">
          <objectPr defaultSize="0" autoPict="0" r:id="rId9">
            <anchor moveWithCells="1">
              <from>
                <xdr:col>0</xdr:col>
                <xdr:colOff>171450</xdr:colOff>
                <xdr:row>97</xdr:row>
                <xdr:rowOff>76200</xdr:rowOff>
              </from>
              <to>
                <xdr:col>2</xdr:col>
                <xdr:colOff>742950</xdr:colOff>
                <xdr:row>103</xdr:row>
                <xdr:rowOff>171450</xdr:rowOff>
              </to>
            </anchor>
          </objectPr>
        </oleObject>
      </mc:Choice>
      <mc:Fallback>
        <oleObject shapeId="15363" r:id="rId8"/>
      </mc:Fallback>
    </mc:AlternateContent>
    <mc:AlternateContent xmlns:mc="http://schemas.openxmlformats.org/markup-compatibility/2006">
      <mc:Choice Requires="x14">
        <oleObject shapeId="15364" r:id="rId10">
          <objectPr defaultSize="0" autoPict="0" r:id="rId11">
            <anchor moveWithCells="1">
              <from>
                <xdr:col>1</xdr:col>
                <xdr:colOff>28575</xdr:colOff>
                <xdr:row>23</xdr:row>
                <xdr:rowOff>285750</xdr:rowOff>
              </from>
              <to>
                <xdr:col>3</xdr:col>
                <xdr:colOff>0</xdr:colOff>
                <xdr:row>29</xdr:row>
                <xdr:rowOff>47625</xdr:rowOff>
              </to>
            </anchor>
          </objectPr>
        </oleObject>
      </mc:Choice>
      <mc:Fallback>
        <oleObject shapeId="15364" r:id="rId10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775E5-76D0-4702-9D37-59E84CE3E4E3}">
  <dimension ref="A1:AC159"/>
  <sheetViews>
    <sheetView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4" width="11.5703125" customWidth="1"/>
    <col min="5" max="6" width="16.42578125" customWidth="1"/>
    <col min="7" max="8" width="14.28515625" customWidth="1"/>
    <col min="9" max="9" width="15.5703125" customWidth="1"/>
    <col min="10" max="13" width="14.28515625" customWidth="1"/>
    <col min="14" max="14" width="10" customWidth="1"/>
    <col min="15" max="15" width="10.5703125" customWidth="1"/>
  </cols>
  <sheetData>
    <row r="1" spans="1:21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86"/>
      <c r="P1" s="86"/>
      <c r="Q1" s="2"/>
      <c r="R1" s="2"/>
      <c r="S1" s="2"/>
      <c r="T1" s="2"/>
      <c r="U1" s="2"/>
    </row>
    <row r="2" spans="1:21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86"/>
      <c r="P2" s="86"/>
      <c r="Q2" s="2"/>
      <c r="R2" s="2"/>
      <c r="S2" s="2"/>
      <c r="T2" s="2"/>
      <c r="U2" s="2"/>
    </row>
    <row r="3" spans="1:21" ht="15" customHeight="1" x14ac:dyDescent="0.25">
      <c r="A3" s="2"/>
      <c r="B3" s="4"/>
      <c r="C3" s="4"/>
      <c r="D3" s="4"/>
      <c r="E3" s="2"/>
      <c r="F3" s="97" t="s">
        <v>0</v>
      </c>
      <c r="G3" s="4"/>
      <c r="H3" s="2"/>
      <c r="I3" s="2"/>
      <c r="J3" s="2"/>
      <c r="K3" s="2"/>
      <c r="L3" s="2"/>
      <c r="M3" s="2"/>
      <c r="N3" s="2"/>
      <c r="O3" s="86"/>
      <c r="P3" s="86"/>
      <c r="Q3" s="2"/>
      <c r="R3" s="2"/>
      <c r="S3" s="2"/>
      <c r="T3" s="2"/>
      <c r="U3" s="2"/>
    </row>
    <row r="4" spans="1:21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3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1" t="s">
        <v>10</v>
      </c>
      <c r="N4" s="9" t="s">
        <v>11</v>
      </c>
      <c r="O4" s="86"/>
      <c r="P4" s="86"/>
      <c r="Q4" s="2"/>
      <c r="R4" s="2"/>
      <c r="S4" s="2"/>
      <c r="T4" s="2"/>
      <c r="U4" s="2"/>
    </row>
    <row r="5" spans="1:21" ht="22.5" customHeight="1" x14ac:dyDescent="0.25">
      <c r="A5" s="2"/>
      <c r="B5" s="104"/>
      <c r="C5" s="104"/>
      <c r="D5" s="107" t="s">
        <v>124</v>
      </c>
      <c r="E5" s="121" t="s">
        <v>125</v>
      </c>
      <c r="F5" s="122"/>
      <c r="G5" s="56" t="s">
        <v>126</v>
      </c>
      <c r="H5" s="58">
        <v>3398</v>
      </c>
      <c r="I5" s="56" t="s">
        <v>16</v>
      </c>
      <c r="J5" s="56" t="s">
        <v>17</v>
      </c>
      <c r="K5" s="56" t="s">
        <v>18</v>
      </c>
      <c r="L5" s="56" t="s">
        <v>19</v>
      </c>
      <c r="M5" s="56" t="s">
        <v>20</v>
      </c>
      <c r="N5" s="13">
        <v>92</v>
      </c>
      <c r="O5" s="86"/>
      <c r="P5" s="86"/>
      <c r="Q5" s="2"/>
      <c r="R5" s="2"/>
      <c r="S5" s="2"/>
      <c r="T5" s="2"/>
      <c r="U5" s="2"/>
    </row>
    <row r="6" spans="1:21" ht="22.5" customHeight="1" x14ac:dyDescent="0.25">
      <c r="A6" s="2"/>
      <c r="B6" s="105"/>
      <c r="C6" s="105"/>
      <c r="D6" s="107"/>
      <c r="E6" s="119" t="s">
        <v>127</v>
      </c>
      <c r="F6" s="120"/>
      <c r="G6" s="41" t="s">
        <v>126</v>
      </c>
      <c r="H6" s="44">
        <v>3460</v>
      </c>
      <c r="I6" s="41" t="s">
        <v>16</v>
      </c>
      <c r="J6" s="41" t="s">
        <v>23</v>
      </c>
      <c r="K6" s="41" t="s">
        <v>18</v>
      </c>
      <c r="L6" s="41" t="s">
        <v>19</v>
      </c>
      <c r="M6" s="41" t="s">
        <v>20</v>
      </c>
      <c r="N6" s="14">
        <v>92</v>
      </c>
      <c r="O6" s="86"/>
      <c r="P6" s="86"/>
      <c r="Q6" s="2"/>
      <c r="R6" s="2"/>
      <c r="S6" s="2"/>
      <c r="T6" s="2"/>
      <c r="U6" s="2"/>
    </row>
    <row r="7" spans="1:21" ht="22.5" customHeight="1" x14ac:dyDescent="0.25">
      <c r="A7" s="2"/>
      <c r="B7" s="105"/>
      <c r="C7" s="105"/>
      <c r="D7" s="107"/>
      <c r="E7" s="121" t="s">
        <v>128</v>
      </c>
      <c r="F7" s="122"/>
      <c r="G7" s="56" t="s">
        <v>126</v>
      </c>
      <c r="H7" s="58">
        <v>3537</v>
      </c>
      <c r="I7" s="56" t="s">
        <v>16</v>
      </c>
      <c r="J7" s="56" t="s">
        <v>26</v>
      </c>
      <c r="K7" s="56" t="s">
        <v>18</v>
      </c>
      <c r="L7" s="56" t="s">
        <v>19</v>
      </c>
      <c r="M7" s="56" t="s">
        <v>20</v>
      </c>
      <c r="N7" s="13">
        <v>92</v>
      </c>
      <c r="O7" s="86"/>
      <c r="P7" s="86"/>
      <c r="Q7" s="2"/>
      <c r="R7" s="2"/>
      <c r="S7" s="2"/>
      <c r="T7" s="2"/>
      <c r="U7" s="2"/>
    </row>
    <row r="8" spans="1:21" ht="22.5" customHeight="1" x14ac:dyDescent="0.25">
      <c r="A8" s="2"/>
      <c r="B8" s="201"/>
      <c r="C8" s="201"/>
      <c r="D8" s="118" t="s">
        <v>129</v>
      </c>
      <c r="E8" s="119" t="s">
        <v>130</v>
      </c>
      <c r="F8" s="120"/>
      <c r="G8" s="41" t="s">
        <v>131</v>
      </c>
      <c r="H8" s="44">
        <v>8653</v>
      </c>
      <c r="I8" s="41" t="s">
        <v>16</v>
      </c>
      <c r="J8" s="41" t="s">
        <v>17</v>
      </c>
      <c r="K8" s="41" t="s">
        <v>18</v>
      </c>
      <c r="L8" s="41" t="s">
        <v>19</v>
      </c>
      <c r="M8" s="41" t="s">
        <v>20</v>
      </c>
      <c r="N8" s="14">
        <v>171</v>
      </c>
      <c r="O8" s="86"/>
      <c r="P8" s="86"/>
      <c r="Q8" s="2"/>
      <c r="R8" s="2"/>
      <c r="S8" s="2"/>
      <c r="T8" s="2"/>
      <c r="U8" s="2"/>
    </row>
    <row r="9" spans="1:21" ht="22.5" customHeight="1" x14ac:dyDescent="0.25">
      <c r="A9" s="2"/>
      <c r="B9" s="201"/>
      <c r="C9" s="201"/>
      <c r="D9" s="118"/>
      <c r="E9" s="121" t="s">
        <v>132</v>
      </c>
      <c r="F9" s="122"/>
      <c r="G9" s="56" t="s">
        <v>131</v>
      </c>
      <c r="H9" s="58">
        <v>8460</v>
      </c>
      <c r="I9" s="56" t="s">
        <v>16</v>
      </c>
      <c r="J9" s="56" t="s">
        <v>23</v>
      </c>
      <c r="K9" s="56" t="s">
        <v>18</v>
      </c>
      <c r="L9" s="56" t="s">
        <v>19</v>
      </c>
      <c r="M9" s="56" t="s">
        <v>20</v>
      </c>
      <c r="N9" s="13">
        <v>171</v>
      </c>
      <c r="O9" s="86"/>
      <c r="P9" s="86"/>
      <c r="Q9" s="2"/>
      <c r="R9" s="2"/>
      <c r="S9" s="2"/>
      <c r="T9" s="2"/>
      <c r="U9" s="2"/>
    </row>
    <row r="10" spans="1:21" ht="22.5" customHeight="1" x14ac:dyDescent="0.25">
      <c r="A10" s="2"/>
      <c r="B10" s="201"/>
      <c r="C10" s="201"/>
      <c r="D10" s="118"/>
      <c r="E10" s="119" t="s">
        <v>133</v>
      </c>
      <c r="F10" s="120"/>
      <c r="G10" s="41" t="s">
        <v>131</v>
      </c>
      <c r="H10" s="44">
        <v>8614</v>
      </c>
      <c r="I10" s="41" t="s">
        <v>16</v>
      </c>
      <c r="J10" s="41" t="s">
        <v>26</v>
      </c>
      <c r="K10" s="41" t="s">
        <v>18</v>
      </c>
      <c r="L10" s="41" t="s">
        <v>19</v>
      </c>
      <c r="M10" s="41" t="s">
        <v>20</v>
      </c>
      <c r="N10" s="14">
        <v>171</v>
      </c>
      <c r="O10" s="86"/>
      <c r="P10" s="86"/>
      <c r="Q10" s="2"/>
      <c r="R10" s="2"/>
      <c r="S10" s="2"/>
      <c r="T10" s="2"/>
      <c r="U10" s="2"/>
    </row>
    <row r="11" spans="1:21" ht="22.5" customHeight="1" x14ac:dyDescent="0.25">
      <c r="A11" s="2"/>
      <c r="B11" s="201"/>
      <c r="C11" s="201"/>
      <c r="D11" s="107" t="s">
        <v>134</v>
      </c>
      <c r="E11" s="121" t="s">
        <v>135</v>
      </c>
      <c r="F11" s="122"/>
      <c r="G11" s="56" t="s">
        <v>136</v>
      </c>
      <c r="H11" s="58">
        <v>13905</v>
      </c>
      <c r="I11" s="56" t="s">
        <v>16</v>
      </c>
      <c r="J11" s="56" t="s">
        <v>17</v>
      </c>
      <c r="K11" s="56" t="s">
        <v>18</v>
      </c>
      <c r="L11" s="56" t="s">
        <v>19</v>
      </c>
      <c r="M11" s="56" t="s">
        <v>20</v>
      </c>
      <c r="N11" s="13">
        <v>277.2</v>
      </c>
      <c r="O11" s="86"/>
      <c r="P11" s="86"/>
      <c r="Q11" s="2"/>
      <c r="R11" s="2"/>
      <c r="S11" s="2"/>
      <c r="T11" s="2"/>
      <c r="U11" s="2"/>
    </row>
    <row r="12" spans="1:21" ht="22.5" customHeight="1" x14ac:dyDescent="0.25">
      <c r="A12" s="2"/>
      <c r="B12" s="201"/>
      <c r="C12" s="201"/>
      <c r="D12" s="107"/>
      <c r="E12" s="119" t="s">
        <v>137</v>
      </c>
      <c r="F12" s="120"/>
      <c r="G12" s="41" t="s">
        <v>136</v>
      </c>
      <c r="H12" s="44">
        <v>14646</v>
      </c>
      <c r="I12" s="41" t="s">
        <v>16</v>
      </c>
      <c r="J12" s="41" t="s">
        <v>23</v>
      </c>
      <c r="K12" s="41" t="s">
        <v>18</v>
      </c>
      <c r="L12" s="41" t="s">
        <v>19</v>
      </c>
      <c r="M12" s="41" t="s">
        <v>20</v>
      </c>
      <c r="N12" s="14">
        <v>277.2</v>
      </c>
      <c r="O12" s="86"/>
      <c r="P12" s="86"/>
      <c r="Q12" s="2"/>
      <c r="R12" s="2"/>
      <c r="S12" s="2"/>
      <c r="T12" s="2"/>
      <c r="U12" s="2"/>
    </row>
    <row r="13" spans="1:21" ht="22.5" customHeight="1" x14ac:dyDescent="0.25">
      <c r="A13" s="2"/>
      <c r="B13" s="201"/>
      <c r="C13" s="201"/>
      <c r="D13" s="107"/>
      <c r="E13" s="121" t="s">
        <v>138</v>
      </c>
      <c r="F13" s="122"/>
      <c r="G13" s="56" t="s">
        <v>136</v>
      </c>
      <c r="H13" s="58">
        <v>14112</v>
      </c>
      <c r="I13" s="56" t="s">
        <v>16</v>
      </c>
      <c r="J13" s="56" t="s">
        <v>26</v>
      </c>
      <c r="K13" s="56" t="s">
        <v>18</v>
      </c>
      <c r="L13" s="56" t="s">
        <v>19</v>
      </c>
      <c r="M13" s="56" t="s">
        <v>20</v>
      </c>
      <c r="N13" s="13">
        <v>277.2</v>
      </c>
      <c r="O13" s="86"/>
      <c r="P13" s="86"/>
      <c r="Q13" s="2"/>
      <c r="R13" s="2"/>
      <c r="S13" s="2"/>
      <c r="T13" s="2"/>
      <c r="U13" s="2"/>
    </row>
    <row r="14" spans="1:21" ht="22.5" customHeight="1" x14ac:dyDescent="0.25">
      <c r="A14" s="2"/>
      <c r="B14" s="201"/>
      <c r="C14" s="201"/>
      <c r="D14" s="118" t="s">
        <v>139</v>
      </c>
      <c r="E14" s="119" t="s">
        <v>140</v>
      </c>
      <c r="F14" s="120"/>
      <c r="G14" s="41" t="s">
        <v>141</v>
      </c>
      <c r="H14" s="44">
        <v>19021</v>
      </c>
      <c r="I14" s="41" t="s">
        <v>16</v>
      </c>
      <c r="J14" s="41" t="s">
        <v>17</v>
      </c>
      <c r="K14" s="41" t="s">
        <v>18</v>
      </c>
      <c r="L14" s="41" t="s">
        <v>19</v>
      </c>
      <c r="M14" s="41" t="s">
        <v>20</v>
      </c>
      <c r="N14" s="14">
        <v>309.75</v>
      </c>
      <c r="O14" s="86"/>
      <c r="P14" s="86"/>
      <c r="Q14" s="2"/>
      <c r="R14" s="2"/>
      <c r="S14" s="2"/>
      <c r="T14" s="2"/>
      <c r="U14" s="2"/>
    </row>
    <row r="15" spans="1:21" ht="22.5" customHeight="1" x14ac:dyDescent="0.25">
      <c r="A15" s="2"/>
      <c r="B15" s="201"/>
      <c r="C15" s="201"/>
      <c r="D15" s="118"/>
      <c r="E15" s="121" t="s">
        <v>142</v>
      </c>
      <c r="F15" s="122"/>
      <c r="G15" s="56" t="s">
        <v>141</v>
      </c>
      <c r="H15" s="58">
        <v>20155</v>
      </c>
      <c r="I15" s="56" t="s">
        <v>16</v>
      </c>
      <c r="J15" s="56" t="s">
        <v>23</v>
      </c>
      <c r="K15" s="56" t="s">
        <v>18</v>
      </c>
      <c r="L15" s="56" t="s">
        <v>19</v>
      </c>
      <c r="M15" s="56" t="s">
        <v>20</v>
      </c>
      <c r="N15" s="13">
        <v>309.75</v>
      </c>
      <c r="O15" s="86"/>
      <c r="P15" s="86"/>
      <c r="Q15" s="2"/>
      <c r="R15" s="2"/>
      <c r="S15" s="2"/>
      <c r="T15" s="2"/>
      <c r="U15" s="2"/>
    </row>
    <row r="16" spans="1:21" ht="22.5" customHeight="1" x14ac:dyDescent="0.25">
      <c r="A16" s="2"/>
      <c r="B16" s="201"/>
      <c r="C16" s="201"/>
      <c r="D16" s="118"/>
      <c r="E16" s="119" t="s">
        <v>143</v>
      </c>
      <c r="F16" s="120"/>
      <c r="G16" s="41" t="s">
        <v>141</v>
      </c>
      <c r="H16" s="44">
        <v>19811</v>
      </c>
      <c r="I16" s="41" t="s">
        <v>16</v>
      </c>
      <c r="J16" s="41" t="s">
        <v>26</v>
      </c>
      <c r="K16" s="41" t="s">
        <v>18</v>
      </c>
      <c r="L16" s="41" t="s">
        <v>19</v>
      </c>
      <c r="M16" s="41" t="s">
        <v>20</v>
      </c>
      <c r="N16" s="14">
        <v>309.75</v>
      </c>
      <c r="O16" s="86"/>
      <c r="P16" s="86"/>
      <c r="Q16" s="2"/>
      <c r="R16" s="2"/>
      <c r="S16" s="2"/>
      <c r="T16" s="2"/>
      <c r="U16" s="2"/>
    </row>
    <row r="17" spans="1:29" ht="22.5" customHeight="1" x14ac:dyDescent="0.25">
      <c r="A17" s="2"/>
      <c r="B17" s="201"/>
      <c r="C17" s="201"/>
      <c r="D17" s="107" t="s">
        <v>144</v>
      </c>
      <c r="E17" s="121" t="s">
        <v>145</v>
      </c>
      <c r="F17" s="122"/>
      <c r="G17" s="56" t="s">
        <v>146</v>
      </c>
      <c r="H17" s="58">
        <v>34143</v>
      </c>
      <c r="I17" s="56" t="s">
        <v>16</v>
      </c>
      <c r="J17" s="56" t="s">
        <v>17</v>
      </c>
      <c r="K17" s="56" t="s">
        <v>18</v>
      </c>
      <c r="L17" s="56" t="s">
        <v>19</v>
      </c>
      <c r="M17" s="56" t="s">
        <v>20</v>
      </c>
      <c r="N17" s="13">
        <v>581.70000000000005</v>
      </c>
      <c r="O17" s="86"/>
      <c r="P17" s="86"/>
      <c r="Q17" s="2"/>
      <c r="R17" s="2"/>
      <c r="S17" s="2"/>
      <c r="T17" s="2"/>
      <c r="U17" s="2"/>
    </row>
    <row r="18" spans="1:29" ht="22.5" customHeight="1" x14ac:dyDescent="0.25">
      <c r="A18" s="2"/>
      <c r="B18" s="201"/>
      <c r="C18" s="201"/>
      <c r="D18" s="107"/>
      <c r="E18" s="119" t="s">
        <v>147</v>
      </c>
      <c r="F18" s="120"/>
      <c r="G18" s="41" t="s">
        <v>146</v>
      </c>
      <c r="H18" s="44">
        <v>34545</v>
      </c>
      <c r="I18" s="41" t="s">
        <v>16</v>
      </c>
      <c r="J18" s="41" t="s">
        <v>23</v>
      </c>
      <c r="K18" s="41" t="s">
        <v>18</v>
      </c>
      <c r="L18" s="41" t="s">
        <v>19</v>
      </c>
      <c r="M18" s="41" t="s">
        <v>20</v>
      </c>
      <c r="N18" s="14">
        <v>581.70000000000005</v>
      </c>
      <c r="O18" s="86"/>
      <c r="P18" s="86"/>
      <c r="Q18" s="2"/>
      <c r="R18" s="2"/>
      <c r="S18" s="2"/>
      <c r="T18" s="2"/>
      <c r="U18" s="2"/>
    </row>
    <row r="19" spans="1:29" ht="22.5" customHeight="1" x14ac:dyDescent="0.25">
      <c r="A19" s="2"/>
      <c r="B19" s="201"/>
      <c r="C19" s="201"/>
      <c r="D19" s="107"/>
      <c r="E19" s="121" t="s">
        <v>148</v>
      </c>
      <c r="F19" s="122"/>
      <c r="G19" s="56" t="s">
        <v>146</v>
      </c>
      <c r="H19" s="58">
        <v>35583</v>
      </c>
      <c r="I19" s="56" t="s">
        <v>16</v>
      </c>
      <c r="J19" s="56" t="s">
        <v>26</v>
      </c>
      <c r="K19" s="56" t="s">
        <v>18</v>
      </c>
      <c r="L19" s="56" t="s">
        <v>19</v>
      </c>
      <c r="M19" s="56" t="s">
        <v>20</v>
      </c>
      <c r="N19" s="13">
        <v>581.70000000000005</v>
      </c>
      <c r="O19" s="86"/>
      <c r="P19" s="86"/>
      <c r="Q19" s="2"/>
      <c r="R19" s="2"/>
      <c r="S19" s="2"/>
      <c r="T19" s="2"/>
      <c r="U19" s="2"/>
    </row>
    <row r="20" spans="1:29" ht="22.5" customHeight="1" x14ac:dyDescent="0.25">
      <c r="A20" s="2"/>
      <c r="B20" s="201"/>
      <c r="C20" s="201"/>
      <c r="D20" s="118" t="s">
        <v>149</v>
      </c>
      <c r="E20" s="119" t="s">
        <v>150</v>
      </c>
      <c r="F20" s="120"/>
      <c r="G20" s="41" t="s">
        <v>151</v>
      </c>
      <c r="H20" s="44">
        <v>73515</v>
      </c>
      <c r="I20" s="41" t="s">
        <v>16</v>
      </c>
      <c r="J20" s="41" t="s">
        <v>152</v>
      </c>
      <c r="K20" s="41" t="s">
        <v>18</v>
      </c>
      <c r="L20" s="41" t="s">
        <v>19</v>
      </c>
      <c r="M20" s="41" t="s">
        <v>20</v>
      </c>
      <c r="N20" s="14">
        <v>1128.75</v>
      </c>
      <c r="O20" s="86"/>
      <c r="P20" s="86"/>
      <c r="Q20" s="2"/>
      <c r="R20" s="2"/>
      <c r="S20" s="2"/>
      <c r="T20" s="2"/>
      <c r="U20" s="2"/>
    </row>
    <row r="21" spans="1:29" ht="22.5" customHeight="1" x14ac:dyDescent="0.25">
      <c r="A21" s="2"/>
      <c r="B21" s="201"/>
      <c r="C21" s="201"/>
      <c r="D21" s="118"/>
      <c r="E21" s="121" t="s">
        <v>153</v>
      </c>
      <c r="F21" s="122"/>
      <c r="G21" s="56" t="s">
        <v>151</v>
      </c>
      <c r="H21" s="58">
        <v>73727</v>
      </c>
      <c r="I21" s="56" t="s">
        <v>16</v>
      </c>
      <c r="J21" s="56" t="s">
        <v>23</v>
      </c>
      <c r="K21" s="56" t="s">
        <v>18</v>
      </c>
      <c r="L21" s="56" t="s">
        <v>19</v>
      </c>
      <c r="M21" s="56" t="s">
        <v>20</v>
      </c>
      <c r="N21" s="13">
        <v>1128.75</v>
      </c>
      <c r="O21" s="86"/>
      <c r="P21" s="86"/>
      <c r="Q21" s="2"/>
      <c r="R21" s="2"/>
      <c r="S21" s="2"/>
      <c r="T21" s="2"/>
      <c r="U21" s="2"/>
    </row>
    <row r="22" spans="1:29" ht="22.5" customHeight="1" thickBot="1" x14ac:dyDescent="0.3">
      <c r="A22" s="2"/>
      <c r="B22" s="208"/>
      <c r="C22" s="208"/>
      <c r="D22" s="180"/>
      <c r="E22" s="130" t="s">
        <v>154</v>
      </c>
      <c r="F22" s="131"/>
      <c r="G22" s="27" t="s">
        <v>151</v>
      </c>
      <c r="H22" s="28">
        <v>73915</v>
      </c>
      <c r="I22" s="46" t="s">
        <v>16</v>
      </c>
      <c r="J22" s="46" t="s">
        <v>26</v>
      </c>
      <c r="K22" s="27" t="s">
        <v>18</v>
      </c>
      <c r="L22" s="27" t="s">
        <v>19</v>
      </c>
      <c r="M22" s="27" t="s">
        <v>20</v>
      </c>
      <c r="N22" s="16">
        <v>1128.75</v>
      </c>
      <c r="O22" s="86"/>
      <c r="P22" s="86"/>
      <c r="Q22" s="2"/>
      <c r="R22" s="2"/>
      <c r="S22" s="2"/>
      <c r="T22" s="2"/>
      <c r="U22" s="2"/>
    </row>
    <row r="23" spans="1:29" ht="18.95" customHeight="1" thickTop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6.5" thickBot="1" x14ac:dyDescent="0.3">
      <c r="A24" s="2"/>
      <c r="B24" s="101" t="s">
        <v>1</v>
      </c>
      <c r="C24" s="101"/>
      <c r="D24" s="9" t="s">
        <v>2</v>
      </c>
      <c r="E24" s="102" t="s">
        <v>37</v>
      </c>
      <c r="F24" s="103"/>
      <c r="G24" s="9" t="s">
        <v>38</v>
      </c>
      <c r="H24" s="2"/>
      <c r="I24" s="3"/>
      <c r="J24" s="3"/>
      <c r="K24" s="3"/>
      <c r="L24" s="3"/>
      <c r="M24" s="3"/>
      <c r="N24" s="3"/>
      <c r="O24" s="3"/>
      <c r="P24" s="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22.5" customHeight="1" x14ac:dyDescent="0.25">
      <c r="A25" s="2"/>
      <c r="B25" s="104" t="s">
        <v>155</v>
      </c>
      <c r="C25" s="104"/>
      <c r="D25" s="106" t="s">
        <v>156</v>
      </c>
      <c r="E25" s="109" t="s">
        <v>157</v>
      </c>
      <c r="F25" s="110"/>
      <c r="G25" s="115">
        <v>112</v>
      </c>
      <c r="H25" s="2"/>
      <c r="I25" s="3"/>
      <c r="J25" s="3"/>
      <c r="K25" s="7"/>
      <c r="L25" s="7"/>
      <c r="M25" s="7"/>
      <c r="N25" s="7"/>
      <c r="O25" s="7"/>
      <c r="P25" s="7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22.5" customHeight="1" x14ac:dyDescent="0.25">
      <c r="A26" s="2"/>
      <c r="B26" s="105"/>
      <c r="C26" s="105"/>
      <c r="D26" s="107"/>
      <c r="E26" s="111"/>
      <c r="F26" s="112"/>
      <c r="G26" s="116"/>
      <c r="H26" s="2"/>
      <c r="I26" s="3"/>
      <c r="J26" s="3"/>
      <c r="K26" s="7"/>
      <c r="L26" s="7"/>
      <c r="M26" s="7"/>
      <c r="N26" s="7"/>
      <c r="O26" s="7"/>
      <c r="P26" s="7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22.5" customHeight="1" x14ac:dyDescent="0.25">
      <c r="A27" s="2"/>
      <c r="B27" s="105"/>
      <c r="C27" s="105"/>
      <c r="D27" s="107"/>
      <c r="E27" s="111"/>
      <c r="F27" s="112"/>
      <c r="G27" s="116"/>
      <c r="H27" s="2"/>
      <c r="I27" s="2"/>
      <c r="J27" s="7"/>
      <c r="K27" s="7"/>
      <c r="M27" s="7"/>
      <c r="N27" s="7"/>
      <c r="O27" s="7"/>
      <c r="P27" s="7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22.5" customHeight="1" x14ac:dyDescent="0.25">
      <c r="A28" s="2"/>
      <c r="B28" s="105"/>
      <c r="C28" s="105"/>
      <c r="D28" s="107"/>
      <c r="E28" s="111"/>
      <c r="F28" s="112"/>
      <c r="G28" s="116"/>
      <c r="H28" s="2"/>
      <c r="I28" s="2"/>
      <c r="J28" s="7"/>
      <c r="K28" s="7"/>
      <c r="L28" s="7"/>
      <c r="M28" s="7"/>
      <c r="N28" s="7"/>
      <c r="O28" s="7"/>
      <c r="P28" s="7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22.5" customHeight="1" x14ac:dyDescent="0.25">
      <c r="A29" s="2"/>
      <c r="B29" s="105"/>
      <c r="C29" s="105"/>
      <c r="D29" s="107"/>
      <c r="E29" s="111"/>
      <c r="F29" s="112"/>
      <c r="G29" s="116"/>
      <c r="H29" s="2"/>
      <c r="I29" s="2"/>
      <c r="J29" s="7"/>
      <c r="K29" s="7"/>
      <c r="L29" s="7"/>
      <c r="M29" s="7"/>
      <c r="N29" s="7"/>
      <c r="O29" s="7"/>
      <c r="P29" s="7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22.5" customHeight="1" thickBot="1" x14ac:dyDescent="0.3">
      <c r="A30" s="2"/>
      <c r="B30" s="128"/>
      <c r="C30" s="128"/>
      <c r="D30" s="108"/>
      <c r="E30" s="132"/>
      <c r="F30" s="133"/>
      <c r="G30" s="117"/>
      <c r="H30" s="2"/>
      <c r="I30" s="2"/>
      <c r="J30" s="7"/>
      <c r="K30" s="7"/>
      <c r="L30" s="7"/>
      <c r="M30" s="7"/>
      <c r="N30" s="7"/>
      <c r="O30" s="7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8.95" customHeight="1" thickTop="1" x14ac:dyDescent="0.25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7"/>
      <c r="P31" s="7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6.5" thickBot="1" x14ac:dyDescent="0.3">
      <c r="A32" s="2"/>
      <c r="B32" s="101" t="s">
        <v>1</v>
      </c>
      <c r="C32" s="101"/>
      <c r="D32" s="9" t="s">
        <v>2</v>
      </c>
      <c r="E32" s="102" t="s">
        <v>37</v>
      </c>
      <c r="F32" s="103"/>
      <c r="G32" s="9" t="s">
        <v>38</v>
      </c>
      <c r="H32" s="2"/>
      <c r="I32" s="3"/>
      <c r="J32" s="3"/>
      <c r="K32" s="3"/>
      <c r="L32" s="3"/>
      <c r="M32" s="3"/>
      <c r="N32" s="3"/>
      <c r="O32" s="3"/>
      <c r="P32" s="3"/>
      <c r="Q32" s="3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22.5" customHeight="1" x14ac:dyDescent="0.25">
      <c r="A33" s="2"/>
      <c r="B33" s="104" t="s">
        <v>158</v>
      </c>
      <c r="C33" s="104"/>
      <c r="D33" s="106" t="s">
        <v>156</v>
      </c>
      <c r="E33" s="109" t="s">
        <v>159</v>
      </c>
      <c r="F33" s="110"/>
      <c r="G33" s="115">
        <v>62</v>
      </c>
      <c r="H33" s="2"/>
      <c r="I33" s="3"/>
      <c r="J33" s="3"/>
      <c r="K33" s="7"/>
      <c r="L33" s="7"/>
      <c r="M33" s="7"/>
      <c r="N33" s="7"/>
      <c r="O33" s="7"/>
      <c r="P33" s="7"/>
      <c r="Q33" s="7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22.5" customHeight="1" x14ac:dyDescent="0.25">
      <c r="A34" s="2"/>
      <c r="B34" s="105"/>
      <c r="C34" s="105"/>
      <c r="D34" s="107"/>
      <c r="E34" s="111"/>
      <c r="F34" s="112"/>
      <c r="G34" s="116"/>
      <c r="H34" s="2"/>
      <c r="I34" s="3"/>
      <c r="J34" s="3"/>
      <c r="K34" s="7"/>
      <c r="L34" s="7"/>
      <c r="M34" s="7"/>
      <c r="N34" s="7"/>
      <c r="O34" s="7"/>
      <c r="Q34" s="7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22.5" customHeight="1" x14ac:dyDescent="0.25">
      <c r="A35" s="2"/>
      <c r="B35" s="105"/>
      <c r="C35" s="105"/>
      <c r="D35" s="107"/>
      <c r="E35" s="111"/>
      <c r="F35" s="112"/>
      <c r="G35" s="116"/>
      <c r="H35" s="2"/>
      <c r="I35" s="2"/>
      <c r="J35" s="7"/>
      <c r="K35" s="7"/>
      <c r="M35" s="7"/>
      <c r="N35" s="7"/>
      <c r="O35" s="7"/>
      <c r="P35" s="7"/>
      <c r="Q35" s="7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22.5" customHeight="1" x14ac:dyDescent="0.25">
      <c r="A36" s="2"/>
      <c r="B36" s="105"/>
      <c r="C36" s="105"/>
      <c r="D36" s="107"/>
      <c r="E36" s="111"/>
      <c r="F36" s="112"/>
      <c r="G36" s="116"/>
      <c r="H36" s="2"/>
      <c r="I36" s="2"/>
      <c r="J36" s="7"/>
      <c r="K36" s="7"/>
      <c r="L36" s="7"/>
      <c r="M36" s="7"/>
      <c r="N36" s="7"/>
      <c r="O36" s="7"/>
      <c r="P36" s="7"/>
      <c r="Q36" s="7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22.5" customHeight="1" thickBot="1" x14ac:dyDescent="0.3">
      <c r="A37" s="2"/>
      <c r="B37" s="128"/>
      <c r="C37" s="128"/>
      <c r="D37" s="108"/>
      <c r="E37" s="132"/>
      <c r="F37" s="133"/>
      <c r="G37" s="117"/>
      <c r="H37" s="2"/>
      <c r="I37" s="2"/>
      <c r="J37" s="7"/>
      <c r="K37" s="7"/>
      <c r="L37" s="7"/>
      <c r="M37" s="7"/>
      <c r="N37" s="7"/>
      <c r="O37" s="7"/>
      <c r="P37" s="7"/>
      <c r="Q37" s="7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8.95" customHeight="1" thickTop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6.5" thickBot="1" x14ac:dyDescent="0.3">
      <c r="A39" s="2"/>
      <c r="B39" s="101" t="s">
        <v>1</v>
      </c>
      <c r="C39" s="101"/>
      <c r="D39" s="9" t="s">
        <v>2</v>
      </c>
      <c r="E39" s="102" t="s">
        <v>37</v>
      </c>
      <c r="F39" s="103"/>
      <c r="G39" s="9" t="s">
        <v>38</v>
      </c>
      <c r="H39" s="2"/>
      <c r="I39" s="3"/>
      <c r="J39" s="3"/>
      <c r="K39" s="3"/>
      <c r="L39" s="3"/>
      <c r="M39" s="3"/>
      <c r="N39" s="3"/>
      <c r="O39" s="3"/>
      <c r="P39" s="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22.5" customHeight="1" x14ac:dyDescent="0.25">
      <c r="A40" s="2"/>
      <c r="B40" s="104" t="s">
        <v>160</v>
      </c>
      <c r="C40" s="104"/>
      <c r="D40" s="106" t="s">
        <v>156</v>
      </c>
      <c r="E40" s="109" t="s">
        <v>161</v>
      </c>
      <c r="F40" s="110"/>
      <c r="G40" s="115">
        <v>36</v>
      </c>
      <c r="H40" s="2"/>
      <c r="I40" s="3"/>
      <c r="J40" s="3"/>
      <c r="K40" s="7"/>
      <c r="L40" s="7"/>
      <c r="M40" s="7"/>
      <c r="N40" s="7"/>
      <c r="O40" s="7"/>
      <c r="P40" s="7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22.5" customHeight="1" x14ac:dyDescent="0.25">
      <c r="A41" s="2"/>
      <c r="B41" s="105"/>
      <c r="C41" s="105"/>
      <c r="D41" s="107"/>
      <c r="E41" s="111"/>
      <c r="F41" s="112"/>
      <c r="G41" s="116"/>
      <c r="H41" s="2"/>
      <c r="I41" s="3"/>
      <c r="J41" s="3"/>
      <c r="K41" s="7"/>
      <c r="L41" s="7"/>
      <c r="M41" s="7"/>
      <c r="N41" s="7"/>
      <c r="O41" s="7"/>
      <c r="P41" s="7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22.5" customHeight="1" x14ac:dyDescent="0.25">
      <c r="A42" s="2"/>
      <c r="B42" s="105"/>
      <c r="C42" s="105"/>
      <c r="D42" s="107"/>
      <c r="E42" s="111"/>
      <c r="F42" s="112"/>
      <c r="G42" s="116"/>
      <c r="H42" s="2"/>
      <c r="I42" s="2"/>
      <c r="J42" s="7"/>
      <c r="K42" s="7"/>
      <c r="L42" s="7"/>
      <c r="M42" s="7"/>
      <c r="N42" s="7"/>
      <c r="O42" s="7"/>
      <c r="P42" s="7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22.5" customHeight="1" x14ac:dyDescent="0.25">
      <c r="A43" s="2"/>
      <c r="B43" s="105"/>
      <c r="C43" s="105"/>
      <c r="D43" s="107"/>
      <c r="E43" s="111"/>
      <c r="F43" s="112"/>
      <c r="G43" s="116"/>
      <c r="H43" s="2"/>
      <c r="I43" s="2"/>
      <c r="J43" s="7"/>
      <c r="K43" s="7"/>
      <c r="L43" s="7"/>
      <c r="M43" s="7"/>
      <c r="N43" s="7"/>
      <c r="O43" s="7"/>
      <c r="P43" s="7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22.5" customHeight="1" thickBot="1" x14ac:dyDescent="0.3">
      <c r="A44" s="2"/>
      <c r="B44" s="128"/>
      <c r="C44" s="128"/>
      <c r="D44" s="108"/>
      <c r="E44" s="132"/>
      <c r="F44" s="133"/>
      <c r="G44" s="117"/>
      <c r="H44" s="2"/>
      <c r="I44" s="2"/>
      <c r="J44" s="7"/>
      <c r="K44" s="7"/>
      <c r="L44" s="7"/>
      <c r="M44" s="7"/>
      <c r="N44" s="7"/>
      <c r="O44" s="7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" customHeight="1" thickTop="1" x14ac:dyDescent="0.25">
      <c r="A45" s="2"/>
      <c r="B45" s="100"/>
      <c r="C45" s="100"/>
      <c r="D45" s="2"/>
      <c r="E45" s="100"/>
      <c r="F45" s="100"/>
      <c r="G45" s="2"/>
      <c r="H45" s="2"/>
      <c r="I45" s="2"/>
      <c r="J45" s="2"/>
      <c r="K45" s="2"/>
      <c r="L45" s="2"/>
      <c r="M45" s="2"/>
      <c r="N45" s="2"/>
      <c r="O45" s="86"/>
      <c r="P45" s="86"/>
      <c r="Q45" s="2"/>
      <c r="R45" s="2"/>
      <c r="S45" s="2"/>
      <c r="T45" s="2"/>
      <c r="U45" s="2"/>
    </row>
    <row r="46" spans="1:29" ht="16.5" thickBot="1" x14ac:dyDescent="0.3">
      <c r="A46" s="2"/>
      <c r="B46" s="101" t="s">
        <v>1</v>
      </c>
      <c r="C46" s="101"/>
      <c r="D46" s="9" t="s">
        <v>2</v>
      </c>
      <c r="E46" s="102" t="s">
        <v>3</v>
      </c>
      <c r="F46" s="101"/>
      <c r="G46" s="9" t="s">
        <v>4</v>
      </c>
      <c r="H46" s="10" t="s">
        <v>5</v>
      </c>
      <c r="I46" s="11" t="s">
        <v>6</v>
      </c>
      <c r="J46" s="10" t="s">
        <v>7</v>
      </c>
      <c r="K46" s="10" t="s">
        <v>8</v>
      </c>
      <c r="L46" s="10" t="s">
        <v>9</v>
      </c>
      <c r="M46" s="10" t="s">
        <v>10</v>
      </c>
      <c r="N46" s="9" t="s">
        <v>11</v>
      </c>
      <c r="O46" s="86"/>
      <c r="P46" s="86"/>
      <c r="Q46" s="2"/>
      <c r="R46" s="2"/>
      <c r="S46" s="2"/>
      <c r="T46" s="2"/>
      <c r="U46" s="2"/>
    </row>
    <row r="47" spans="1:29" ht="22.5" customHeight="1" x14ac:dyDescent="0.25">
      <c r="A47" s="2"/>
      <c r="B47" s="104"/>
      <c r="C47" s="104"/>
      <c r="D47" s="107" t="s">
        <v>162</v>
      </c>
      <c r="E47" s="121" t="s">
        <v>163</v>
      </c>
      <c r="F47" s="122"/>
      <c r="G47" s="56" t="s">
        <v>164</v>
      </c>
      <c r="H47" s="58">
        <v>25250</v>
      </c>
      <c r="I47" s="56" t="s">
        <v>16</v>
      </c>
      <c r="J47" s="56" t="s">
        <v>165</v>
      </c>
      <c r="K47" s="56" t="s">
        <v>18</v>
      </c>
      <c r="L47" s="56" t="s">
        <v>19</v>
      </c>
      <c r="M47" s="56" t="s">
        <v>20</v>
      </c>
      <c r="N47" s="13">
        <v>636.29999999999995</v>
      </c>
      <c r="O47" s="86"/>
      <c r="P47" s="86"/>
      <c r="Q47" s="2"/>
      <c r="R47" s="2"/>
      <c r="S47" s="2"/>
      <c r="T47" s="2"/>
      <c r="U47" s="2"/>
    </row>
    <row r="48" spans="1:29" ht="22.5" customHeight="1" x14ac:dyDescent="0.25">
      <c r="A48" s="2"/>
      <c r="B48" s="105"/>
      <c r="C48" s="105"/>
      <c r="D48" s="107"/>
      <c r="E48" s="119" t="s">
        <v>166</v>
      </c>
      <c r="F48" s="120"/>
      <c r="G48" s="41" t="s">
        <v>164</v>
      </c>
      <c r="H48" s="44">
        <v>30750</v>
      </c>
      <c r="I48" s="41" t="s">
        <v>16</v>
      </c>
      <c r="J48" s="41" t="s">
        <v>167</v>
      </c>
      <c r="K48" s="41" t="s">
        <v>18</v>
      </c>
      <c r="L48" s="41" t="s">
        <v>19</v>
      </c>
      <c r="M48" s="41" t="s">
        <v>20</v>
      </c>
      <c r="N48" s="14">
        <v>636.29999999999995</v>
      </c>
      <c r="O48" s="86"/>
      <c r="P48" s="86"/>
      <c r="Q48" s="2"/>
      <c r="R48" s="2"/>
      <c r="S48" s="2"/>
      <c r="T48" s="2"/>
      <c r="U48" s="2"/>
    </row>
    <row r="49" spans="1:29" ht="22.5" customHeight="1" x14ac:dyDescent="0.25">
      <c r="A49" s="2"/>
      <c r="B49" s="105"/>
      <c r="C49" s="105"/>
      <c r="D49" s="107"/>
      <c r="E49" s="121" t="s">
        <v>168</v>
      </c>
      <c r="F49" s="122"/>
      <c r="G49" s="56" t="s">
        <v>164</v>
      </c>
      <c r="H49" s="58">
        <v>29500</v>
      </c>
      <c r="I49" s="56" t="s">
        <v>16</v>
      </c>
      <c r="J49" s="56" t="s">
        <v>169</v>
      </c>
      <c r="K49" s="56" t="s">
        <v>18</v>
      </c>
      <c r="L49" s="56" t="s">
        <v>19</v>
      </c>
      <c r="M49" s="56" t="s">
        <v>20</v>
      </c>
      <c r="N49" s="13">
        <v>636.29999999999995</v>
      </c>
      <c r="O49" s="86"/>
      <c r="P49" s="86"/>
      <c r="Q49" s="2"/>
      <c r="R49" s="2"/>
      <c r="S49" s="2"/>
      <c r="T49" s="2"/>
      <c r="U49" s="2"/>
    </row>
    <row r="50" spans="1:29" ht="22.5" customHeight="1" x14ac:dyDescent="0.25">
      <c r="A50" s="2"/>
      <c r="B50" s="105"/>
      <c r="C50" s="105"/>
      <c r="D50" s="118" t="s">
        <v>170</v>
      </c>
      <c r="E50" s="119" t="s">
        <v>171</v>
      </c>
      <c r="F50" s="120"/>
      <c r="G50" s="41" t="s">
        <v>172</v>
      </c>
      <c r="H50" s="44">
        <v>57720</v>
      </c>
      <c r="I50" s="41" t="s">
        <v>16</v>
      </c>
      <c r="J50" s="41" t="s">
        <v>165</v>
      </c>
      <c r="K50" s="41" t="s">
        <v>18</v>
      </c>
      <c r="L50" s="41" t="s">
        <v>19</v>
      </c>
      <c r="M50" s="41" t="s">
        <v>20</v>
      </c>
      <c r="N50" s="14">
        <v>1184.4000000000001</v>
      </c>
      <c r="O50" s="86"/>
      <c r="P50" s="86"/>
      <c r="Q50" s="2"/>
      <c r="R50" s="2"/>
      <c r="S50" s="2"/>
      <c r="T50" s="2"/>
      <c r="U50" s="2"/>
    </row>
    <row r="51" spans="1:29" ht="22.5" customHeight="1" x14ac:dyDescent="0.25">
      <c r="A51" s="2"/>
      <c r="B51" s="105"/>
      <c r="C51" s="105"/>
      <c r="D51" s="118"/>
      <c r="E51" s="121" t="s">
        <v>173</v>
      </c>
      <c r="F51" s="122"/>
      <c r="G51" s="56" t="s">
        <v>172</v>
      </c>
      <c r="H51" s="58">
        <v>55640</v>
      </c>
      <c r="I51" s="56" t="s">
        <v>16</v>
      </c>
      <c r="J51" s="56" t="s">
        <v>167</v>
      </c>
      <c r="K51" s="56" t="s">
        <v>18</v>
      </c>
      <c r="L51" s="56" t="s">
        <v>19</v>
      </c>
      <c r="M51" s="56" t="s">
        <v>20</v>
      </c>
      <c r="N51" s="13">
        <v>1184.4000000000001</v>
      </c>
      <c r="O51" s="86"/>
      <c r="P51" s="86"/>
      <c r="Q51" s="2"/>
      <c r="R51" s="2"/>
      <c r="S51" s="2"/>
      <c r="T51" s="2"/>
      <c r="U51" s="2"/>
    </row>
    <row r="52" spans="1:29" ht="22.5" customHeight="1" x14ac:dyDescent="0.25">
      <c r="A52" s="2"/>
      <c r="B52" s="105"/>
      <c r="C52" s="105"/>
      <c r="D52" s="118"/>
      <c r="E52" s="119" t="s">
        <v>174</v>
      </c>
      <c r="F52" s="120"/>
      <c r="G52" s="41" t="s">
        <v>172</v>
      </c>
      <c r="H52" s="44">
        <v>53040</v>
      </c>
      <c r="I52" s="41" t="s">
        <v>16</v>
      </c>
      <c r="J52" s="41" t="s">
        <v>169</v>
      </c>
      <c r="K52" s="41" t="s">
        <v>18</v>
      </c>
      <c r="L52" s="41" t="s">
        <v>19</v>
      </c>
      <c r="M52" s="41" t="s">
        <v>20</v>
      </c>
      <c r="N52" s="14">
        <v>1184.4000000000001</v>
      </c>
      <c r="O52" s="86"/>
      <c r="P52" s="86"/>
      <c r="Q52" s="2"/>
      <c r="R52" s="2"/>
      <c r="S52" s="2"/>
      <c r="T52" s="2"/>
      <c r="U52" s="2"/>
    </row>
    <row r="53" spans="1:29" ht="22.5" customHeight="1" x14ac:dyDescent="0.25">
      <c r="A53" s="2"/>
      <c r="B53" s="105"/>
      <c r="C53" s="105"/>
      <c r="D53" s="107" t="s">
        <v>175</v>
      </c>
      <c r="E53" s="121" t="s">
        <v>176</v>
      </c>
      <c r="F53" s="122"/>
      <c r="G53" s="56" t="s">
        <v>177</v>
      </c>
      <c r="H53" s="58">
        <v>93000</v>
      </c>
      <c r="I53" s="56" t="s">
        <v>16</v>
      </c>
      <c r="J53" s="56" t="s">
        <v>165</v>
      </c>
      <c r="K53" s="56" t="s">
        <v>18</v>
      </c>
      <c r="L53" s="56" t="s">
        <v>19</v>
      </c>
      <c r="M53" s="56" t="s">
        <v>20</v>
      </c>
      <c r="N53" s="13">
        <v>2085.3000000000002</v>
      </c>
      <c r="O53" s="86"/>
      <c r="P53" s="86"/>
      <c r="Q53" s="2"/>
      <c r="R53" s="2"/>
      <c r="S53" s="2"/>
      <c r="T53" s="2"/>
      <c r="U53" s="2"/>
    </row>
    <row r="54" spans="1:29" ht="22.5" customHeight="1" x14ac:dyDescent="0.25">
      <c r="A54" s="2"/>
      <c r="B54" s="105"/>
      <c r="C54" s="105"/>
      <c r="D54" s="107"/>
      <c r="E54" s="119" t="s">
        <v>178</v>
      </c>
      <c r="F54" s="120"/>
      <c r="G54" s="41" t="s">
        <v>177</v>
      </c>
      <c r="H54" s="44">
        <v>99000</v>
      </c>
      <c r="I54" s="41" t="s">
        <v>16</v>
      </c>
      <c r="J54" s="41" t="s">
        <v>167</v>
      </c>
      <c r="K54" s="41" t="s">
        <v>18</v>
      </c>
      <c r="L54" s="41" t="s">
        <v>19</v>
      </c>
      <c r="M54" s="41" t="s">
        <v>20</v>
      </c>
      <c r="N54" s="14">
        <v>2085.3000000000002</v>
      </c>
      <c r="O54" s="86"/>
      <c r="P54" s="86"/>
      <c r="Q54" s="2"/>
      <c r="R54" s="2"/>
      <c r="S54" s="2"/>
      <c r="T54" s="2"/>
      <c r="U54" s="2"/>
    </row>
    <row r="55" spans="1:29" ht="22.5" customHeight="1" thickBot="1" x14ac:dyDescent="0.3">
      <c r="A55" s="2"/>
      <c r="B55" s="211"/>
      <c r="C55" s="211"/>
      <c r="D55" s="229"/>
      <c r="E55" s="209" t="s">
        <v>179</v>
      </c>
      <c r="F55" s="210"/>
      <c r="G55" s="82" t="s">
        <v>177</v>
      </c>
      <c r="H55" s="81">
        <v>103000</v>
      </c>
      <c r="I55" s="82" t="s">
        <v>16</v>
      </c>
      <c r="J55" s="82" t="s">
        <v>169</v>
      </c>
      <c r="K55" s="82" t="s">
        <v>18</v>
      </c>
      <c r="L55" s="82" t="s">
        <v>19</v>
      </c>
      <c r="M55" s="82" t="s">
        <v>20</v>
      </c>
      <c r="N55" s="83">
        <v>2085.3000000000002</v>
      </c>
      <c r="O55" s="86"/>
      <c r="P55" s="86"/>
      <c r="Q55" s="2"/>
      <c r="R55" s="2"/>
      <c r="S55" s="2"/>
      <c r="T55" s="2"/>
      <c r="U55" s="2"/>
    </row>
    <row r="56" spans="1:29" ht="18.95" customHeight="1" thickTop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6.5" thickBot="1" x14ac:dyDescent="0.3">
      <c r="A57" s="2"/>
      <c r="B57" s="101" t="s">
        <v>1</v>
      </c>
      <c r="C57" s="101"/>
      <c r="D57" s="9" t="s">
        <v>2</v>
      </c>
      <c r="E57" s="102" t="s">
        <v>37</v>
      </c>
      <c r="F57" s="103"/>
      <c r="G57" s="9" t="s">
        <v>38</v>
      </c>
      <c r="H57" s="2"/>
      <c r="I57" s="3"/>
      <c r="J57" s="3"/>
      <c r="K57" s="3"/>
      <c r="L57" s="3"/>
      <c r="M57" s="3"/>
      <c r="N57" s="3"/>
      <c r="O57" s="3"/>
      <c r="P57" s="3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22.5" customHeight="1" x14ac:dyDescent="0.25">
      <c r="A58" s="2"/>
      <c r="B58" s="104" t="s">
        <v>180</v>
      </c>
      <c r="C58" s="104"/>
      <c r="D58" s="106" t="s">
        <v>181</v>
      </c>
      <c r="E58" s="109" t="s">
        <v>182</v>
      </c>
      <c r="F58" s="110"/>
      <c r="G58" s="115">
        <v>98</v>
      </c>
      <c r="H58" s="2"/>
      <c r="I58" s="3"/>
      <c r="J58" s="3"/>
      <c r="K58" s="7"/>
      <c r="L58" s="7"/>
      <c r="M58" s="7"/>
      <c r="N58" s="7"/>
      <c r="O58" s="7"/>
      <c r="P58" s="7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22.5" customHeight="1" x14ac:dyDescent="0.25">
      <c r="A59" s="2"/>
      <c r="B59" s="105"/>
      <c r="C59" s="105"/>
      <c r="D59" s="107"/>
      <c r="E59" s="111"/>
      <c r="F59" s="112"/>
      <c r="G59" s="116"/>
      <c r="H59" s="2"/>
      <c r="I59" s="3"/>
      <c r="J59" s="3"/>
      <c r="K59" s="7"/>
      <c r="L59" s="7"/>
      <c r="M59" s="7"/>
      <c r="N59" s="7"/>
      <c r="O59" s="7"/>
      <c r="P59" s="7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22.5" customHeight="1" x14ac:dyDescent="0.25">
      <c r="A60" s="2"/>
      <c r="B60" s="105"/>
      <c r="C60" s="105"/>
      <c r="D60" s="107"/>
      <c r="E60" s="111"/>
      <c r="F60" s="112"/>
      <c r="G60" s="116"/>
      <c r="H60" s="2"/>
      <c r="I60" s="2"/>
      <c r="J60" s="7"/>
      <c r="K60" s="7"/>
      <c r="M60" s="7"/>
      <c r="N60" s="7"/>
      <c r="O60" s="7"/>
      <c r="P60" s="7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22.5" customHeight="1" x14ac:dyDescent="0.25">
      <c r="A61" s="2"/>
      <c r="B61" s="105"/>
      <c r="C61" s="105"/>
      <c r="D61" s="107"/>
      <c r="E61" s="111"/>
      <c r="F61" s="112"/>
      <c r="G61" s="116"/>
      <c r="H61" s="2"/>
      <c r="I61" s="2"/>
      <c r="J61" s="7"/>
      <c r="K61" s="7"/>
      <c r="L61" s="7"/>
      <c r="M61" s="7"/>
      <c r="N61" s="7"/>
      <c r="O61" s="7"/>
      <c r="P61" s="7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22.5" customHeight="1" x14ac:dyDescent="0.25">
      <c r="A62" s="2"/>
      <c r="B62" s="105"/>
      <c r="C62" s="105"/>
      <c r="D62" s="107"/>
      <c r="E62" s="111"/>
      <c r="F62" s="112"/>
      <c r="G62" s="116"/>
      <c r="H62" s="2"/>
      <c r="I62" s="2"/>
      <c r="J62" s="7"/>
      <c r="K62" s="7"/>
      <c r="L62" s="7"/>
      <c r="M62" s="7"/>
      <c r="N62" s="7"/>
      <c r="O62" s="7"/>
      <c r="P62" s="7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2.5" customHeight="1" thickBot="1" x14ac:dyDescent="0.3">
      <c r="A63" s="2"/>
      <c r="B63" s="128"/>
      <c r="C63" s="128"/>
      <c r="D63" s="108"/>
      <c r="E63" s="132"/>
      <c r="F63" s="133"/>
      <c r="G63" s="117"/>
      <c r="H63" s="2"/>
      <c r="I63" s="2"/>
      <c r="J63" s="7"/>
      <c r="K63" s="7"/>
      <c r="L63" s="7"/>
      <c r="M63" s="7"/>
      <c r="N63" s="7"/>
      <c r="O63" s="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8.95" customHeight="1" thickTop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7"/>
      <c r="P64" s="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6.5" thickBot="1" x14ac:dyDescent="0.3">
      <c r="A65" s="2"/>
      <c r="B65" s="101" t="s">
        <v>1</v>
      </c>
      <c r="C65" s="101"/>
      <c r="D65" s="9" t="s">
        <v>2</v>
      </c>
      <c r="E65" s="102" t="s">
        <v>37</v>
      </c>
      <c r="F65" s="103"/>
      <c r="G65" s="9" t="s">
        <v>38</v>
      </c>
      <c r="H65" s="2"/>
      <c r="I65" s="3"/>
      <c r="J65" s="3"/>
      <c r="K65" s="3"/>
      <c r="L65" s="3"/>
      <c r="M65" s="3"/>
      <c r="N65" s="3"/>
      <c r="O65" s="3"/>
      <c r="P65" s="3"/>
      <c r="Q65" s="3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2.5" customHeight="1" x14ac:dyDescent="0.25">
      <c r="A66" s="2"/>
      <c r="B66" s="104" t="s">
        <v>183</v>
      </c>
      <c r="C66" s="104"/>
      <c r="D66" s="106" t="s">
        <v>181</v>
      </c>
      <c r="E66" s="109" t="s">
        <v>184</v>
      </c>
      <c r="F66" s="110"/>
      <c r="G66" s="115">
        <v>62</v>
      </c>
      <c r="H66" s="2"/>
      <c r="I66" s="3"/>
      <c r="J66" s="3"/>
      <c r="K66" s="7"/>
      <c r="L66" s="7"/>
      <c r="M66" s="7"/>
      <c r="N66" s="7"/>
      <c r="O66" s="7"/>
      <c r="P66" s="7"/>
      <c r="Q66" s="7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2.5" customHeight="1" x14ac:dyDescent="0.25">
      <c r="A67" s="2"/>
      <c r="B67" s="105"/>
      <c r="C67" s="105"/>
      <c r="D67" s="107"/>
      <c r="E67" s="111"/>
      <c r="F67" s="112"/>
      <c r="G67" s="116"/>
      <c r="H67" s="2"/>
      <c r="I67" s="3"/>
      <c r="J67" s="3"/>
      <c r="K67" s="7"/>
      <c r="L67" s="7"/>
      <c r="M67" s="7"/>
      <c r="N67" s="7"/>
      <c r="O67" s="7"/>
      <c r="Q67" s="7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22.5" customHeight="1" x14ac:dyDescent="0.25">
      <c r="A68" s="2"/>
      <c r="B68" s="105"/>
      <c r="C68" s="105"/>
      <c r="D68" s="107"/>
      <c r="E68" s="111"/>
      <c r="F68" s="112"/>
      <c r="G68" s="116"/>
      <c r="H68" s="2"/>
      <c r="I68" s="2"/>
      <c r="J68" s="7"/>
      <c r="K68" s="7"/>
      <c r="M68" s="7"/>
      <c r="N68" s="7"/>
      <c r="O68" s="7"/>
      <c r="P68" s="7"/>
      <c r="Q68" s="7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22.5" customHeight="1" x14ac:dyDescent="0.25">
      <c r="A69" s="2"/>
      <c r="B69" s="105"/>
      <c r="C69" s="105"/>
      <c r="D69" s="107"/>
      <c r="E69" s="111"/>
      <c r="F69" s="112"/>
      <c r="G69" s="116"/>
      <c r="H69" s="2"/>
      <c r="I69" s="2"/>
      <c r="J69" s="7"/>
      <c r="K69" s="7"/>
      <c r="L69" s="7"/>
      <c r="M69" s="7"/>
      <c r="N69" s="7"/>
      <c r="O69" s="7"/>
      <c r="P69" s="7"/>
      <c r="Q69" s="7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22.5" customHeight="1" thickBot="1" x14ac:dyDescent="0.3">
      <c r="A70" s="2"/>
      <c r="B70" s="128"/>
      <c r="C70" s="128"/>
      <c r="D70" s="108"/>
      <c r="E70" s="132"/>
      <c r="F70" s="133"/>
      <c r="G70" s="117"/>
      <c r="H70" s="2"/>
      <c r="I70" s="2"/>
      <c r="J70" s="7"/>
      <c r="K70" s="7"/>
      <c r="L70" s="7"/>
      <c r="M70" s="7"/>
      <c r="N70" s="7"/>
      <c r="O70" s="7"/>
      <c r="P70" s="7"/>
      <c r="Q70" s="7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8.95" customHeight="1" thickTop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6.5" thickBot="1" x14ac:dyDescent="0.3">
      <c r="A72" s="2"/>
      <c r="B72" s="101" t="s">
        <v>1</v>
      </c>
      <c r="C72" s="101"/>
      <c r="D72" s="9" t="s">
        <v>2</v>
      </c>
      <c r="E72" s="102" t="s">
        <v>37</v>
      </c>
      <c r="F72" s="103"/>
      <c r="G72" s="9" t="s">
        <v>38</v>
      </c>
      <c r="H72" s="2"/>
      <c r="I72" s="3"/>
      <c r="J72" s="3"/>
      <c r="K72" s="3"/>
      <c r="L72" s="3"/>
      <c r="M72" s="3"/>
      <c r="N72" s="3"/>
      <c r="O72" s="3"/>
      <c r="P72" s="3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22.5" customHeight="1" x14ac:dyDescent="0.25">
      <c r="A73" s="2"/>
      <c r="B73" s="104" t="s">
        <v>185</v>
      </c>
      <c r="C73" s="104"/>
      <c r="D73" s="106" t="s">
        <v>181</v>
      </c>
      <c r="E73" s="109" t="s">
        <v>186</v>
      </c>
      <c r="F73" s="110"/>
      <c r="G73" s="115">
        <v>114</v>
      </c>
      <c r="H73" s="2"/>
      <c r="I73" s="3"/>
      <c r="J73" s="3"/>
      <c r="K73" s="7"/>
      <c r="L73" s="7"/>
      <c r="M73" s="7"/>
      <c r="N73" s="7"/>
      <c r="O73" s="7"/>
      <c r="P73" s="7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22.5" customHeight="1" x14ac:dyDescent="0.25">
      <c r="A74" s="2"/>
      <c r="B74" s="105"/>
      <c r="C74" s="105"/>
      <c r="D74" s="107"/>
      <c r="E74" s="111"/>
      <c r="F74" s="112"/>
      <c r="G74" s="116"/>
      <c r="H74" s="2"/>
      <c r="I74" s="3"/>
      <c r="J74" s="3"/>
      <c r="K74" s="7"/>
      <c r="L74" s="7"/>
      <c r="M74" s="7"/>
      <c r="N74" s="7"/>
      <c r="O74" s="7"/>
      <c r="P74" s="7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22.5" customHeight="1" x14ac:dyDescent="0.25">
      <c r="A75" s="2"/>
      <c r="B75" s="105"/>
      <c r="C75" s="105"/>
      <c r="D75" s="107"/>
      <c r="E75" s="111"/>
      <c r="F75" s="112"/>
      <c r="G75" s="116"/>
      <c r="H75" s="2"/>
      <c r="I75" s="2"/>
      <c r="J75" s="7"/>
      <c r="K75" s="7"/>
      <c r="L75" s="7"/>
      <c r="M75" s="7"/>
      <c r="N75" s="7"/>
      <c r="O75" s="7"/>
      <c r="P75" s="7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22.5" customHeight="1" x14ac:dyDescent="0.25">
      <c r="A76" s="2"/>
      <c r="B76" s="105"/>
      <c r="C76" s="105"/>
      <c r="D76" s="107"/>
      <c r="E76" s="111"/>
      <c r="F76" s="112"/>
      <c r="G76" s="116"/>
      <c r="H76" s="2"/>
      <c r="I76" s="2"/>
      <c r="J76" s="7"/>
      <c r="K76" s="7"/>
      <c r="L76" s="7"/>
      <c r="M76" s="7"/>
      <c r="N76" s="7"/>
      <c r="O76" s="7"/>
      <c r="P76" s="7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22.5" customHeight="1" thickBot="1" x14ac:dyDescent="0.3">
      <c r="A77" s="2"/>
      <c r="B77" s="128"/>
      <c r="C77" s="128"/>
      <c r="D77" s="108"/>
      <c r="E77" s="132"/>
      <c r="F77" s="133"/>
      <c r="G77" s="117"/>
      <c r="H77" s="2"/>
      <c r="I77" s="2"/>
      <c r="J77" s="7"/>
      <c r="K77" s="7"/>
      <c r="L77" s="7"/>
      <c r="M77" s="7"/>
      <c r="N77" s="7"/>
      <c r="O77" s="7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" customHeight="1" thickTop="1" x14ac:dyDescent="0.25">
      <c r="A78" s="2"/>
      <c r="B78" s="100"/>
      <c r="C78" s="100"/>
      <c r="D78" s="2"/>
      <c r="E78" s="100"/>
      <c r="F78" s="100"/>
      <c r="G78" s="2"/>
      <c r="H78" s="2"/>
      <c r="I78" s="2"/>
      <c r="J78" s="2"/>
      <c r="K78" s="2"/>
      <c r="L78" s="2"/>
      <c r="M78" s="2"/>
      <c r="N78" s="2"/>
      <c r="O78" s="86"/>
      <c r="P78" s="86"/>
      <c r="Q78" s="2"/>
      <c r="R78" s="2"/>
      <c r="S78" s="2"/>
      <c r="T78" s="2"/>
      <c r="U78" s="2"/>
    </row>
    <row r="79" spans="1:29" ht="16.5" thickBot="1" x14ac:dyDescent="0.3">
      <c r="A79" s="2"/>
      <c r="B79" s="101" t="s">
        <v>1</v>
      </c>
      <c r="C79" s="101"/>
      <c r="D79" s="9" t="s">
        <v>2</v>
      </c>
      <c r="E79" s="102" t="s">
        <v>3</v>
      </c>
      <c r="F79" s="101"/>
      <c r="G79" s="9" t="s">
        <v>4</v>
      </c>
      <c r="H79" s="10" t="s">
        <v>5</v>
      </c>
      <c r="I79" s="11" t="s">
        <v>6</v>
      </c>
      <c r="J79" s="10" t="s">
        <v>7</v>
      </c>
      <c r="K79" s="10" t="s">
        <v>8</v>
      </c>
      <c r="L79" s="10" t="s">
        <v>9</v>
      </c>
      <c r="M79" s="10" t="s">
        <v>10</v>
      </c>
      <c r="N79" s="9" t="s">
        <v>11</v>
      </c>
      <c r="O79" s="86"/>
      <c r="P79" s="86"/>
      <c r="Q79" s="2"/>
      <c r="R79" s="2"/>
      <c r="S79" s="7"/>
      <c r="T79" s="2"/>
      <c r="U79" s="2"/>
      <c r="V79" s="2"/>
      <c r="W79" s="2"/>
      <c r="X79" s="2"/>
      <c r="Y79" s="2"/>
      <c r="Z79" s="2"/>
    </row>
    <row r="80" spans="1:29" ht="18" customHeight="1" x14ac:dyDescent="0.25">
      <c r="A80" s="2"/>
      <c r="B80" s="104"/>
      <c r="C80" s="104"/>
      <c r="D80" s="106" t="s">
        <v>187</v>
      </c>
      <c r="E80" s="126" t="s">
        <v>188</v>
      </c>
      <c r="F80" s="127"/>
      <c r="G80" s="134" t="s">
        <v>189</v>
      </c>
      <c r="H80" s="138">
        <v>63505</v>
      </c>
      <c r="I80" s="134" t="s">
        <v>16</v>
      </c>
      <c r="J80" s="134" t="s">
        <v>190</v>
      </c>
      <c r="K80" s="134" t="s">
        <v>18</v>
      </c>
      <c r="L80" s="134" t="s">
        <v>48</v>
      </c>
      <c r="M80" s="134" t="s">
        <v>46</v>
      </c>
      <c r="N80" s="115">
        <v>1170</v>
      </c>
      <c r="O80" s="86"/>
      <c r="P80" s="86"/>
      <c r="Q80" s="2"/>
      <c r="R80" s="2"/>
      <c r="S80" s="7"/>
      <c r="T80" s="2"/>
      <c r="U80" s="2"/>
      <c r="V80" s="2"/>
      <c r="W80" s="2"/>
      <c r="X80" s="2"/>
      <c r="Y80" s="2"/>
      <c r="Z80" s="2"/>
    </row>
    <row r="81" spans="1:26" ht="18" customHeight="1" x14ac:dyDescent="0.25">
      <c r="A81" s="2"/>
      <c r="B81" s="105"/>
      <c r="C81" s="105"/>
      <c r="D81" s="107"/>
      <c r="E81" s="121"/>
      <c r="F81" s="122"/>
      <c r="G81" s="135"/>
      <c r="H81" s="139"/>
      <c r="I81" s="135"/>
      <c r="J81" s="135"/>
      <c r="K81" s="135"/>
      <c r="L81" s="135"/>
      <c r="M81" s="135"/>
      <c r="N81" s="116"/>
      <c r="O81" s="86"/>
      <c r="P81" s="86"/>
      <c r="Q81" s="2"/>
      <c r="R81" s="2"/>
      <c r="S81" s="7"/>
      <c r="T81" s="2"/>
      <c r="U81" s="2"/>
      <c r="V81" s="2"/>
      <c r="W81" s="2"/>
      <c r="X81" s="2"/>
      <c r="Y81" s="2"/>
      <c r="Z81" s="2"/>
    </row>
    <row r="82" spans="1:26" ht="18" customHeight="1" x14ac:dyDescent="0.25">
      <c r="A82" s="2"/>
      <c r="B82" s="105"/>
      <c r="C82" s="105"/>
      <c r="D82" s="107"/>
      <c r="E82" s="119" t="s">
        <v>191</v>
      </c>
      <c r="F82" s="120"/>
      <c r="G82" s="136" t="s">
        <v>189</v>
      </c>
      <c r="H82" s="140">
        <v>63505</v>
      </c>
      <c r="I82" s="136" t="s">
        <v>16</v>
      </c>
      <c r="J82" s="136" t="s">
        <v>190</v>
      </c>
      <c r="K82" s="136" t="s">
        <v>192</v>
      </c>
      <c r="L82" s="136" t="s">
        <v>48</v>
      </c>
      <c r="M82" s="136" t="s">
        <v>46</v>
      </c>
      <c r="N82" s="174">
        <v>1290</v>
      </c>
      <c r="O82" s="86"/>
      <c r="P82" s="86"/>
      <c r="Q82" s="2"/>
      <c r="R82" s="2"/>
      <c r="S82" s="7"/>
      <c r="T82" s="2"/>
      <c r="U82" s="2"/>
      <c r="V82" s="2"/>
      <c r="W82" s="2"/>
      <c r="X82" s="2"/>
      <c r="Y82" s="2"/>
      <c r="Z82" s="2"/>
    </row>
    <row r="83" spans="1:26" ht="18" customHeight="1" x14ac:dyDescent="0.25">
      <c r="A83" s="2"/>
      <c r="B83" s="25"/>
      <c r="C83" s="25"/>
      <c r="D83" s="107"/>
      <c r="E83" s="119"/>
      <c r="F83" s="120"/>
      <c r="G83" s="136"/>
      <c r="H83" s="140"/>
      <c r="I83" s="136"/>
      <c r="J83" s="136"/>
      <c r="K83" s="136"/>
      <c r="L83" s="136"/>
      <c r="M83" s="136"/>
      <c r="N83" s="174"/>
      <c r="O83" s="86"/>
      <c r="P83" s="86"/>
      <c r="Q83" s="2"/>
      <c r="R83" s="2"/>
      <c r="S83" s="7"/>
      <c r="T83" s="2"/>
      <c r="U83" s="2"/>
      <c r="V83" s="2"/>
      <c r="W83" s="2"/>
      <c r="X83" s="2"/>
      <c r="Y83" s="2"/>
      <c r="Z83" s="2"/>
    </row>
    <row r="84" spans="1:26" ht="18" customHeight="1" x14ac:dyDescent="0.25">
      <c r="A84" s="2"/>
      <c r="B84" s="25"/>
      <c r="C84" s="25"/>
      <c r="D84" s="107"/>
      <c r="E84" s="121" t="s">
        <v>193</v>
      </c>
      <c r="F84" s="122"/>
      <c r="G84" s="135" t="s">
        <v>189</v>
      </c>
      <c r="H84" s="139">
        <v>62005</v>
      </c>
      <c r="I84" s="135" t="s">
        <v>16</v>
      </c>
      <c r="J84" s="135" t="s">
        <v>194</v>
      </c>
      <c r="K84" s="135" t="s">
        <v>18</v>
      </c>
      <c r="L84" s="135" t="s">
        <v>48</v>
      </c>
      <c r="M84" s="135" t="s">
        <v>46</v>
      </c>
      <c r="N84" s="116">
        <v>1170</v>
      </c>
      <c r="O84" s="86"/>
      <c r="P84" s="86"/>
      <c r="Q84" s="2"/>
      <c r="R84" s="2"/>
      <c r="S84" s="7"/>
      <c r="T84" s="2"/>
      <c r="U84" s="2"/>
      <c r="V84" s="2"/>
      <c r="W84" s="2"/>
      <c r="X84" s="2"/>
      <c r="Y84" s="2"/>
      <c r="Z84" s="2"/>
    </row>
    <row r="85" spans="1:26" ht="18" customHeight="1" x14ac:dyDescent="0.25">
      <c r="A85" s="2"/>
      <c r="B85" s="182"/>
      <c r="C85" s="182"/>
      <c r="D85" s="107"/>
      <c r="E85" s="121"/>
      <c r="F85" s="122"/>
      <c r="G85" s="135"/>
      <c r="H85" s="139"/>
      <c r="I85" s="135"/>
      <c r="J85" s="135"/>
      <c r="K85" s="135"/>
      <c r="L85" s="135"/>
      <c r="M85" s="135"/>
      <c r="N85" s="116"/>
      <c r="O85" s="86"/>
      <c r="P85" s="86"/>
      <c r="Q85" s="2"/>
      <c r="R85" s="2"/>
      <c r="S85" s="7"/>
      <c r="T85" s="2"/>
      <c r="U85" s="2"/>
      <c r="V85" s="2"/>
      <c r="W85" s="2"/>
      <c r="X85" s="2"/>
      <c r="Y85" s="2"/>
      <c r="Z85" s="2"/>
    </row>
    <row r="86" spans="1:26" ht="18" customHeight="1" x14ac:dyDescent="0.25">
      <c r="A86" s="2"/>
      <c r="B86" s="182"/>
      <c r="C86" s="182"/>
      <c r="D86" s="107"/>
      <c r="E86" s="119" t="s">
        <v>195</v>
      </c>
      <c r="F86" s="120"/>
      <c r="G86" s="136" t="s">
        <v>189</v>
      </c>
      <c r="H86" s="140">
        <v>62005</v>
      </c>
      <c r="I86" s="136" t="s">
        <v>16</v>
      </c>
      <c r="J86" s="136" t="s">
        <v>194</v>
      </c>
      <c r="K86" s="136" t="s">
        <v>192</v>
      </c>
      <c r="L86" s="136" t="s">
        <v>48</v>
      </c>
      <c r="M86" s="136" t="s">
        <v>46</v>
      </c>
      <c r="N86" s="174">
        <v>1290</v>
      </c>
      <c r="O86" s="86"/>
      <c r="P86" s="86"/>
      <c r="Q86" s="2"/>
      <c r="R86" s="2"/>
      <c r="S86" s="7"/>
      <c r="T86" s="2"/>
      <c r="U86" s="2"/>
      <c r="V86" s="2"/>
      <c r="W86" s="2"/>
      <c r="X86" s="2"/>
      <c r="Y86" s="2"/>
      <c r="Z86" s="2"/>
    </row>
    <row r="87" spans="1:26" ht="18" customHeight="1" thickBot="1" x14ac:dyDescent="0.3">
      <c r="A87" s="2"/>
      <c r="B87" s="183"/>
      <c r="C87" s="183"/>
      <c r="D87" s="108"/>
      <c r="E87" s="142"/>
      <c r="F87" s="143"/>
      <c r="G87" s="137"/>
      <c r="H87" s="141"/>
      <c r="I87" s="137"/>
      <c r="J87" s="137"/>
      <c r="K87" s="137"/>
      <c r="L87" s="137"/>
      <c r="M87" s="137"/>
      <c r="N87" s="212"/>
      <c r="O87" s="86"/>
      <c r="P87" s="86"/>
      <c r="Q87" s="2"/>
      <c r="R87" s="2"/>
      <c r="S87" s="7"/>
      <c r="T87" s="2"/>
      <c r="U87" s="2"/>
      <c r="V87" s="2"/>
      <c r="W87" s="2"/>
      <c r="X87" s="2"/>
      <c r="Y87" s="2"/>
      <c r="Z87" s="2"/>
    </row>
    <row r="88" spans="1:26" ht="15" customHeight="1" thickTop="1" x14ac:dyDescent="0.25">
      <c r="A88" s="2"/>
      <c r="B88" s="100"/>
      <c r="C88" s="100"/>
      <c r="D88" s="2"/>
      <c r="E88" s="100"/>
      <c r="F88" s="100"/>
      <c r="G88" s="2"/>
      <c r="H88" s="2"/>
      <c r="I88" s="2"/>
      <c r="J88" s="2"/>
      <c r="K88" s="2"/>
      <c r="L88" s="2"/>
      <c r="M88" s="2"/>
      <c r="N88" s="2"/>
      <c r="O88" s="86"/>
      <c r="P88" s="86"/>
      <c r="Q88" s="2"/>
      <c r="R88" s="2"/>
      <c r="S88" s="2"/>
      <c r="T88" s="2"/>
      <c r="U88" s="2"/>
    </row>
    <row r="89" spans="1:26" ht="16.5" thickBot="1" x14ac:dyDescent="0.3">
      <c r="A89" s="2"/>
      <c r="B89" s="101" t="s">
        <v>1</v>
      </c>
      <c r="C89" s="101"/>
      <c r="D89" s="9" t="s">
        <v>2</v>
      </c>
      <c r="E89" s="102" t="s">
        <v>3</v>
      </c>
      <c r="F89" s="101"/>
      <c r="G89" s="9" t="s">
        <v>4</v>
      </c>
      <c r="H89" s="10" t="s">
        <v>5</v>
      </c>
      <c r="I89" s="11" t="s">
        <v>6</v>
      </c>
      <c r="J89" s="10" t="s">
        <v>7</v>
      </c>
      <c r="K89" s="10" t="s">
        <v>8</v>
      </c>
      <c r="L89" s="10" t="s">
        <v>9</v>
      </c>
      <c r="M89" s="10" t="s">
        <v>10</v>
      </c>
      <c r="N89" s="9" t="s">
        <v>11</v>
      </c>
      <c r="O89" s="2"/>
      <c r="P89" s="2"/>
      <c r="Q89" s="2"/>
      <c r="R89" s="2"/>
      <c r="S89" s="2"/>
      <c r="T89" s="2"/>
      <c r="U89" s="2"/>
    </row>
    <row r="90" spans="1:26" ht="22.5" customHeight="1" x14ac:dyDescent="0.25">
      <c r="A90" s="2"/>
      <c r="B90" s="104"/>
      <c r="C90" s="104"/>
      <c r="D90" s="106" t="s">
        <v>196</v>
      </c>
      <c r="E90" s="126" t="s">
        <v>197</v>
      </c>
      <c r="F90" s="127"/>
      <c r="G90" s="55" t="s">
        <v>198</v>
      </c>
      <c r="H90" s="57">
        <v>10071</v>
      </c>
      <c r="I90" s="55" t="s">
        <v>16</v>
      </c>
      <c r="J90" s="55" t="s">
        <v>199</v>
      </c>
      <c r="K90" s="60" t="s">
        <v>18</v>
      </c>
      <c r="L90" s="55" t="s">
        <v>19</v>
      </c>
      <c r="M90" s="55" t="s">
        <v>200</v>
      </c>
      <c r="N90" s="18">
        <v>244.65</v>
      </c>
      <c r="O90" s="2"/>
      <c r="P90" s="2"/>
      <c r="Q90" s="2"/>
      <c r="R90" s="2"/>
      <c r="S90" s="2"/>
      <c r="T90" s="2"/>
      <c r="U90" s="2"/>
    </row>
    <row r="91" spans="1:26" ht="22.5" customHeight="1" x14ac:dyDescent="0.25">
      <c r="A91" s="2"/>
      <c r="B91" s="25"/>
      <c r="C91" s="25"/>
      <c r="D91" s="107"/>
      <c r="E91" s="35" t="s">
        <v>201</v>
      </c>
      <c r="F91" s="36"/>
      <c r="G91" s="41" t="s">
        <v>198</v>
      </c>
      <c r="H91" s="44">
        <v>8443</v>
      </c>
      <c r="I91" s="41" t="s">
        <v>16</v>
      </c>
      <c r="J91" s="41" t="s">
        <v>202</v>
      </c>
      <c r="K91" s="41" t="s">
        <v>18</v>
      </c>
      <c r="L91" s="41" t="s">
        <v>19</v>
      </c>
      <c r="M91" s="41" t="s">
        <v>200</v>
      </c>
      <c r="N91" s="19">
        <v>245.7</v>
      </c>
      <c r="O91" s="86"/>
      <c r="P91" s="86"/>
      <c r="Q91" s="2"/>
      <c r="R91" s="2"/>
      <c r="S91" s="2"/>
      <c r="T91" s="2"/>
      <c r="U91" s="2"/>
    </row>
    <row r="92" spans="1:26" ht="22.5" customHeight="1" x14ac:dyDescent="0.25">
      <c r="A92" s="2"/>
      <c r="B92" s="25"/>
      <c r="C92" s="25"/>
      <c r="D92" s="107"/>
      <c r="E92" s="64" t="s">
        <v>203</v>
      </c>
      <c r="F92" s="65"/>
      <c r="G92" s="56" t="s">
        <v>198</v>
      </c>
      <c r="H92" s="58">
        <v>8923</v>
      </c>
      <c r="I92" s="56" t="s">
        <v>16</v>
      </c>
      <c r="J92" s="56" t="s">
        <v>68</v>
      </c>
      <c r="K92" s="56" t="s">
        <v>18</v>
      </c>
      <c r="L92" s="56" t="s">
        <v>19</v>
      </c>
      <c r="M92" s="56" t="s">
        <v>200</v>
      </c>
      <c r="N92" s="13">
        <v>248.85</v>
      </c>
      <c r="O92" s="86"/>
      <c r="P92" s="86"/>
      <c r="Q92" s="2"/>
      <c r="R92" s="2"/>
      <c r="S92" s="2"/>
      <c r="T92" s="2"/>
      <c r="U92" s="2"/>
    </row>
    <row r="93" spans="1:26" ht="22.5" customHeight="1" x14ac:dyDescent="0.25">
      <c r="A93" s="2"/>
      <c r="B93" s="105"/>
      <c r="C93" s="105"/>
      <c r="D93" s="107"/>
      <c r="E93" s="119" t="s">
        <v>204</v>
      </c>
      <c r="F93" s="120"/>
      <c r="G93" s="41" t="s">
        <v>198</v>
      </c>
      <c r="H93" s="44">
        <v>8923</v>
      </c>
      <c r="I93" s="41" t="s">
        <v>16</v>
      </c>
      <c r="J93" s="41" t="s">
        <v>68</v>
      </c>
      <c r="K93" s="41" t="s">
        <v>205</v>
      </c>
      <c r="L93" s="41" t="s">
        <v>19</v>
      </c>
      <c r="M93" s="41" t="s">
        <v>200</v>
      </c>
      <c r="N93" s="14">
        <v>391.65</v>
      </c>
      <c r="O93" s="86"/>
      <c r="P93" s="86"/>
      <c r="Q93" s="2"/>
      <c r="R93" s="2"/>
      <c r="S93" s="2"/>
      <c r="T93" s="2"/>
      <c r="U93" s="2"/>
    </row>
    <row r="94" spans="1:26" ht="22.5" customHeight="1" x14ac:dyDescent="0.25">
      <c r="A94" s="2"/>
      <c r="B94" s="105"/>
      <c r="C94" s="105"/>
      <c r="D94" s="118" t="s">
        <v>206</v>
      </c>
      <c r="E94" s="121" t="s">
        <v>207</v>
      </c>
      <c r="F94" s="122"/>
      <c r="G94" s="56" t="s">
        <v>208</v>
      </c>
      <c r="H94" s="58">
        <v>13555</v>
      </c>
      <c r="I94" s="56" t="s">
        <v>16</v>
      </c>
      <c r="J94" s="56" t="s">
        <v>199</v>
      </c>
      <c r="K94" s="56" t="s">
        <v>18</v>
      </c>
      <c r="L94" s="56" t="s">
        <v>19</v>
      </c>
      <c r="M94" s="56" t="s">
        <v>200</v>
      </c>
      <c r="N94" s="13">
        <v>266.7</v>
      </c>
      <c r="O94" s="86"/>
      <c r="P94" s="86"/>
      <c r="Q94" s="2"/>
      <c r="R94" s="2"/>
      <c r="S94" s="2"/>
      <c r="T94" s="2"/>
      <c r="U94" s="2"/>
    </row>
    <row r="95" spans="1:26" ht="22.5" customHeight="1" x14ac:dyDescent="0.25">
      <c r="A95" s="2"/>
      <c r="B95" s="105"/>
      <c r="C95" s="105"/>
      <c r="D95" s="118"/>
      <c r="E95" s="35" t="s">
        <v>209</v>
      </c>
      <c r="F95" s="36"/>
      <c r="G95" s="41" t="s">
        <v>208</v>
      </c>
      <c r="H95" s="44">
        <v>11364</v>
      </c>
      <c r="I95" s="41" t="s">
        <v>16</v>
      </c>
      <c r="J95" s="41" t="s">
        <v>202</v>
      </c>
      <c r="K95" s="41" t="s">
        <v>18</v>
      </c>
      <c r="L95" s="41" t="s">
        <v>19</v>
      </c>
      <c r="M95" s="41" t="s">
        <v>200</v>
      </c>
      <c r="N95" s="14">
        <v>266.7</v>
      </c>
      <c r="O95" s="86"/>
      <c r="P95" s="86"/>
      <c r="Q95" s="2"/>
      <c r="R95" s="2"/>
      <c r="S95" s="2"/>
      <c r="T95" s="2"/>
      <c r="U95" s="2"/>
    </row>
    <row r="96" spans="1:26" ht="22.5" customHeight="1" thickBot="1" x14ac:dyDescent="0.3">
      <c r="A96" s="2"/>
      <c r="B96" s="128"/>
      <c r="C96" s="128"/>
      <c r="D96" s="129"/>
      <c r="E96" s="209" t="s">
        <v>210</v>
      </c>
      <c r="F96" s="210"/>
      <c r="G96" s="82" t="s">
        <v>208</v>
      </c>
      <c r="H96" s="84">
        <v>13375</v>
      </c>
      <c r="I96" s="82" t="s">
        <v>16</v>
      </c>
      <c r="J96" s="80" t="s">
        <v>68</v>
      </c>
      <c r="K96" s="82" t="s">
        <v>18</v>
      </c>
      <c r="L96" s="82" t="s">
        <v>19</v>
      </c>
      <c r="M96" s="82" t="s">
        <v>200</v>
      </c>
      <c r="N96" s="79">
        <v>402.15</v>
      </c>
      <c r="O96" s="86"/>
      <c r="P96" s="86"/>
      <c r="Q96" s="2"/>
      <c r="R96" s="2"/>
      <c r="S96" s="2"/>
      <c r="T96" s="2"/>
      <c r="U96" s="2"/>
    </row>
    <row r="97" spans="1:29" ht="18.95" customHeight="1" thickTop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6.5" thickBot="1" x14ac:dyDescent="0.3">
      <c r="A98" s="2"/>
      <c r="B98" s="101" t="s">
        <v>1</v>
      </c>
      <c r="C98" s="101"/>
      <c r="D98" s="9" t="s">
        <v>2</v>
      </c>
      <c r="E98" s="102" t="s">
        <v>37</v>
      </c>
      <c r="F98" s="103"/>
      <c r="G98" s="9" t="s">
        <v>38</v>
      </c>
      <c r="H98" s="2"/>
      <c r="I98" s="3"/>
      <c r="J98" s="3"/>
      <c r="K98" s="3"/>
      <c r="L98" s="3"/>
      <c r="M98" s="3"/>
      <c r="N98" s="3"/>
      <c r="O98" s="3"/>
      <c r="P98" s="3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22.5" customHeight="1" x14ac:dyDescent="0.25">
      <c r="A99" s="2"/>
      <c r="B99" s="104" t="s">
        <v>211</v>
      </c>
      <c r="C99" s="104"/>
      <c r="D99" s="106" t="s">
        <v>181</v>
      </c>
      <c r="E99" s="109" t="s">
        <v>212</v>
      </c>
      <c r="F99" s="110"/>
      <c r="G99" s="115">
        <v>98</v>
      </c>
      <c r="H99" s="2"/>
      <c r="I99" s="3"/>
      <c r="J99" s="3"/>
      <c r="K99" s="7"/>
      <c r="L99" s="7"/>
      <c r="M99" s="7"/>
      <c r="N99" s="7"/>
      <c r="O99" s="7"/>
      <c r="P99" s="7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22.5" customHeight="1" x14ac:dyDescent="0.25">
      <c r="A100" s="2"/>
      <c r="B100" s="105"/>
      <c r="C100" s="105"/>
      <c r="D100" s="107"/>
      <c r="E100" s="111"/>
      <c r="F100" s="112"/>
      <c r="G100" s="116"/>
      <c r="H100" s="2"/>
      <c r="I100" s="3"/>
      <c r="J100" s="3"/>
      <c r="K100" s="7"/>
      <c r="L100" s="7"/>
      <c r="M100" s="7"/>
      <c r="N100" s="7"/>
      <c r="O100" s="7"/>
      <c r="P100" s="7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22.5" customHeight="1" x14ac:dyDescent="0.25">
      <c r="A101" s="2"/>
      <c r="B101" s="105"/>
      <c r="C101" s="105"/>
      <c r="D101" s="107"/>
      <c r="E101" s="111"/>
      <c r="F101" s="112"/>
      <c r="G101" s="116"/>
      <c r="H101" s="2"/>
      <c r="I101" s="2"/>
      <c r="J101" s="7"/>
      <c r="K101" s="7"/>
      <c r="M101" s="7"/>
      <c r="N101" s="7"/>
      <c r="O101" s="7"/>
      <c r="P101" s="7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22.5" customHeight="1" x14ac:dyDescent="0.25">
      <c r="A102" s="2"/>
      <c r="B102" s="105"/>
      <c r="C102" s="105"/>
      <c r="D102" s="107"/>
      <c r="E102" s="111"/>
      <c r="F102" s="112"/>
      <c r="G102" s="116"/>
      <c r="H102" s="2"/>
      <c r="I102" s="2"/>
      <c r="J102" s="7"/>
      <c r="K102" s="7"/>
      <c r="L102" s="7"/>
      <c r="M102" s="7"/>
      <c r="N102" s="7"/>
      <c r="O102" s="7"/>
      <c r="P102" s="7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22.5" customHeight="1" x14ac:dyDescent="0.25">
      <c r="A103" s="2"/>
      <c r="B103" s="105"/>
      <c r="C103" s="105"/>
      <c r="D103" s="107"/>
      <c r="E103" s="111"/>
      <c r="F103" s="112"/>
      <c r="G103" s="116"/>
      <c r="H103" s="2"/>
      <c r="I103" s="2"/>
      <c r="J103" s="7"/>
      <c r="K103" s="7"/>
      <c r="L103" s="7"/>
      <c r="M103" s="7"/>
      <c r="N103" s="7"/>
      <c r="O103" s="7"/>
      <c r="P103" s="7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22.5" customHeight="1" thickBot="1" x14ac:dyDescent="0.3">
      <c r="A104" s="2"/>
      <c r="B104" s="128"/>
      <c r="C104" s="128"/>
      <c r="D104" s="108"/>
      <c r="E104" s="132"/>
      <c r="F104" s="133"/>
      <c r="G104" s="117"/>
      <c r="H104" s="2"/>
      <c r="I104" s="2"/>
      <c r="J104" s="7"/>
      <c r="K104" s="7"/>
      <c r="L104" s="7"/>
      <c r="M104" s="7"/>
      <c r="N104" s="7"/>
      <c r="O104" s="7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" customHeight="1" thickTop="1" x14ac:dyDescent="0.25">
      <c r="A105" s="2"/>
      <c r="B105" s="100"/>
      <c r="C105" s="100"/>
      <c r="D105" s="2"/>
      <c r="E105" s="100"/>
      <c r="F105" s="100"/>
      <c r="G105" s="2"/>
      <c r="H105" s="2"/>
      <c r="I105" s="2"/>
      <c r="J105" s="2"/>
      <c r="K105" s="2"/>
      <c r="L105" s="2"/>
      <c r="M105" s="2"/>
      <c r="N105" s="2"/>
      <c r="O105" s="86"/>
      <c r="P105" s="86"/>
      <c r="Q105" s="2"/>
      <c r="R105" s="2"/>
      <c r="S105" s="2"/>
      <c r="T105" s="2"/>
      <c r="U105" s="2"/>
    </row>
    <row r="106" spans="1:29" ht="16.5" thickBot="1" x14ac:dyDescent="0.3">
      <c r="A106" s="2"/>
      <c r="B106" s="101" t="s">
        <v>1</v>
      </c>
      <c r="C106" s="101"/>
      <c r="D106" s="9" t="s">
        <v>2</v>
      </c>
      <c r="E106" s="102" t="s">
        <v>3</v>
      </c>
      <c r="F106" s="101"/>
      <c r="G106" s="102" t="s">
        <v>213</v>
      </c>
      <c r="H106" s="101"/>
      <c r="I106" s="103"/>
      <c r="J106" s="102" t="s">
        <v>37</v>
      </c>
      <c r="K106" s="101"/>
      <c r="L106" s="101"/>
      <c r="M106" s="103"/>
      <c r="N106" s="9" t="s">
        <v>11</v>
      </c>
      <c r="O106" s="86"/>
      <c r="P106" s="86"/>
      <c r="Q106" s="2"/>
      <c r="R106" s="2"/>
      <c r="S106" s="2"/>
      <c r="T106" s="2"/>
      <c r="U106" s="2"/>
    </row>
    <row r="107" spans="1:29" ht="24" customHeight="1" x14ac:dyDescent="0.25">
      <c r="A107" s="2"/>
      <c r="B107" s="104" t="s">
        <v>214</v>
      </c>
      <c r="C107" s="104"/>
      <c r="D107" s="106" t="s">
        <v>215</v>
      </c>
      <c r="E107" s="126" t="s">
        <v>216</v>
      </c>
      <c r="F107" s="127"/>
      <c r="G107" s="228" t="s">
        <v>217</v>
      </c>
      <c r="H107" s="111"/>
      <c r="I107" s="112"/>
      <c r="J107" s="227" t="s">
        <v>218</v>
      </c>
      <c r="K107" s="109"/>
      <c r="L107" s="109"/>
      <c r="M107" s="110"/>
      <c r="N107" s="115">
        <v>65</v>
      </c>
      <c r="O107" s="86"/>
      <c r="P107" s="86"/>
      <c r="Q107" s="2"/>
      <c r="R107" s="2"/>
      <c r="S107" s="2"/>
      <c r="T107" s="2"/>
      <c r="U107" s="2"/>
    </row>
    <row r="108" spans="1:29" ht="24" customHeight="1" x14ac:dyDescent="0.25">
      <c r="A108" s="2"/>
      <c r="B108" s="105"/>
      <c r="C108" s="105"/>
      <c r="D108" s="107"/>
      <c r="E108" s="121"/>
      <c r="F108" s="122"/>
      <c r="G108" s="228"/>
      <c r="H108" s="111"/>
      <c r="I108" s="112"/>
      <c r="J108" s="228"/>
      <c r="K108" s="111"/>
      <c r="L108" s="111"/>
      <c r="M108" s="112"/>
      <c r="N108" s="116">
        <v>0</v>
      </c>
      <c r="O108" s="86"/>
      <c r="P108" s="86"/>
      <c r="Q108" s="2"/>
      <c r="R108" s="2"/>
      <c r="S108" s="2"/>
      <c r="T108" s="2"/>
      <c r="U108" s="2"/>
    </row>
    <row r="109" spans="1:29" ht="24" customHeight="1" x14ac:dyDescent="0.25">
      <c r="A109" s="2"/>
      <c r="B109" s="105"/>
      <c r="C109" s="105"/>
      <c r="D109" s="181" t="s">
        <v>219</v>
      </c>
      <c r="E109" s="119" t="s">
        <v>220</v>
      </c>
      <c r="F109" s="120"/>
      <c r="G109" s="161" t="s">
        <v>221</v>
      </c>
      <c r="H109" s="144"/>
      <c r="I109" s="162"/>
      <c r="J109" s="221" t="s">
        <v>222</v>
      </c>
      <c r="K109" s="222"/>
      <c r="L109" s="222"/>
      <c r="M109" s="223"/>
      <c r="N109" s="174">
        <v>120</v>
      </c>
      <c r="O109" s="86"/>
      <c r="P109" s="86"/>
      <c r="Q109" s="2"/>
      <c r="R109" s="2"/>
      <c r="S109" s="2"/>
      <c r="T109" s="2"/>
      <c r="U109" s="2"/>
    </row>
    <row r="110" spans="1:29" ht="24" customHeight="1" thickBot="1" x14ac:dyDescent="0.3">
      <c r="A110" s="2"/>
      <c r="B110" s="128"/>
      <c r="C110" s="128"/>
      <c r="D110" s="184"/>
      <c r="E110" s="142"/>
      <c r="F110" s="143"/>
      <c r="G110" s="164"/>
      <c r="H110" s="165"/>
      <c r="I110" s="166"/>
      <c r="J110" s="224"/>
      <c r="K110" s="225"/>
      <c r="L110" s="225"/>
      <c r="M110" s="226"/>
      <c r="N110" s="212">
        <v>0</v>
      </c>
      <c r="O110" s="86"/>
      <c r="P110" s="86"/>
      <c r="Q110" s="2"/>
      <c r="R110" s="2"/>
      <c r="S110" s="2"/>
      <c r="T110" s="2"/>
      <c r="U110" s="2"/>
    </row>
    <row r="111" spans="1:29" ht="15" customHeight="1" thickTop="1" x14ac:dyDescent="0.25">
      <c r="A111" s="2"/>
      <c r="B111" s="203"/>
      <c r="C111" s="203"/>
      <c r="D111" s="2"/>
      <c r="E111" s="203"/>
      <c r="F111" s="203"/>
      <c r="G111" s="203"/>
      <c r="H111" s="203"/>
      <c r="I111" s="203"/>
      <c r="J111" s="203"/>
      <c r="K111" s="203"/>
      <c r="L111" s="203"/>
      <c r="M111" s="203"/>
      <c r="N111" s="2"/>
      <c r="O111" s="86"/>
      <c r="P111" s="86"/>
      <c r="Q111" s="2"/>
      <c r="R111" s="2"/>
      <c r="S111" s="2"/>
      <c r="T111" s="2"/>
      <c r="U111" s="2"/>
    </row>
    <row r="112" spans="1:29" ht="16.5" customHeight="1" thickBot="1" x14ac:dyDescent="0.3">
      <c r="A112" s="2"/>
      <c r="B112" s="101" t="s">
        <v>1</v>
      </c>
      <c r="C112" s="101"/>
      <c r="D112" s="9" t="s">
        <v>2</v>
      </c>
      <c r="E112" s="102" t="s">
        <v>3</v>
      </c>
      <c r="F112" s="101"/>
      <c r="G112" s="102" t="s">
        <v>213</v>
      </c>
      <c r="H112" s="101"/>
      <c r="I112" s="103"/>
      <c r="J112" s="102" t="s">
        <v>37</v>
      </c>
      <c r="K112" s="101"/>
      <c r="L112" s="101"/>
      <c r="M112" s="103"/>
      <c r="N112" s="9" t="s">
        <v>11</v>
      </c>
      <c r="O112" s="86"/>
      <c r="P112" s="86"/>
      <c r="Q112" s="2"/>
      <c r="R112" s="2"/>
      <c r="S112" s="2"/>
      <c r="T112" s="2"/>
      <c r="U112" s="2"/>
    </row>
    <row r="113" spans="1:21" ht="24.4" customHeight="1" x14ac:dyDescent="0.25">
      <c r="A113" s="2"/>
      <c r="B113" s="104" t="s">
        <v>223</v>
      </c>
      <c r="C113" s="104"/>
      <c r="D113" s="23" t="s">
        <v>224</v>
      </c>
      <c r="E113" s="216" t="s">
        <v>225</v>
      </c>
      <c r="F113" s="217"/>
      <c r="G113" s="185" t="s">
        <v>226</v>
      </c>
      <c r="H113" s="186"/>
      <c r="I113" s="187"/>
      <c r="J113" s="191" t="s">
        <v>227</v>
      </c>
      <c r="K113" s="192"/>
      <c r="L113" s="192"/>
      <c r="M113" s="193"/>
      <c r="N113" s="87">
        <v>63</v>
      </c>
      <c r="O113" s="86"/>
      <c r="P113" s="86"/>
      <c r="Q113" s="2"/>
      <c r="R113" s="2"/>
      <c r="S113" s="2"/>
      <c r="T113" s="2"/>
      <c r="U113" s="2"/>
    </row>
    <row r="114" spans="1:21" ht="24.4" customHeight="1" x14ac:dyDescent="0.25">
      <c r="A114" s="2"/>
      <c r="B114" s="105"/>
      <c r="C114" s="105"/>
      <c r="D114" s="181" t="s">
        <v>228</v>
      </c>
      <c r="E114" s="119" t="s">
        <v>229</v>
      </c>
      <c r="F114" s="120"/>
      <c r="G114" s="161" t="s">
        <v>230</v>
      </c>
      <c r="H114" s="144"/>
      <c r="I114" s="162"/>
      <c r="J114" s="161" t="s">
        <v>231</v>
      </c>
      <c r="K114" s="144"/>
      <c r="L114" s="144"/>
      <c r="M114" s="162"/>
      <c r="N114" s="40">
        <v>99</v>
      </c>
      <c r="O114" s="86"/>
      <c r="P114" s="86"/>
      <c r="Q114" s="2"/>
      <c r="R114" s="2"/>
      <c r="S114" s="2"/>
      <c r="T114" s="2"/>
      <c r="U114" s="2"/>
    </row>
    <row r="115" spans="1:21" ht="24.4" customHeight="1" x14ac:dyDescent="0.25">
      <c r="A115" s="2"/>
      <c r="B115" s="201"/>
      <c r="C115" s="201"/>
      <c r="D115" s="181"/>
      <c r="E115" s="204" t="s">
        <v>232</v>
      </c>
      <c r="F115" s="205"/>
      <c r="G115" s="185" t="s">
        <v>230</v>
      </c>
      <c r="H115" s="186"/>
      <c r="I115" s="187"/>
      <c r="J115" s="185" t="s">
        <v>227</v>
      </c>
      <c r="K115" s="186"/>
      <c r="L115" s="186"/>
      <c r="M115" s="187"/>
      <c r="N115" s="88">
        <v>99</v>
      </c>
      <c r="O115" s="86"/>
      <c r="P115" s="86"/>
      <c r="Q115" s="2"/>
      <c r="R115" s="2"/>
      <c r="S115" s="2"/>
      <c r="T115" s="2"/>
      <c r="U115" s="2"/>
    </row>
    <row r="116" spans="1:21" ht="24.4" customHeight="1" x14ac:dyDescent="0.25">
      <c r="A116" s="2"/>
      <c r="B116" s="201"/>
      <c r="C116" s="201"/>
      <c r="D116" s="107" t="s">
        <v>233</v>
      </c>
      <c r="E116" s="119" t="s">
        <v>234</v>
      </c>
      <c r="F116" s="120"/>
      <c r="G116" s="161" t="s">
        <v>175</v>
      </c>
      <c r="H116" s="144"/>
      <c r="I116" s="162"/>
      <c r="J116" s="144" t="s">
        <v>231</v>
      </c>
      <c r="K116" s="144"/>
      <c r="L116" s="144"/>
      <c r="M116" s="162"/>
      <c r="N116" s="40">
        <v>117</v>
      </c>
      <c r="O116" s="86"/>
      <c r="P116" s="86"/>
      <c r="Q116" s="2"/>
      <c r="R116" s="2"/>
      <c r="S116" s="2"/>
      <c r="T116" s="2"/>
      <c r="U116" s="2"/>
    </row>
    <row r="117" spans="1:21" ht="24.4" customHeight="1" thickBot="1" x14ac:dyDescent="0.3">
      <c r="A117" s="2"/>
      <c r="B117" s="202"/>
      <c r="C117" s="202"/>
      <c r="D117" s="108"/>
      <c r="E117" s="206" t="s">
        <v>235</v>
      </c>
      <c r="F117" s="207"/>
      <c r="G117" s="188" t="s">
        <v>175</v>
      </c>
      <c r="H117" s="189"/>
      <c r="I117" s="190"/>
      <c r="J117" s="189" t="s">
        <v>227</v>
      </c>
      <c r="K117" s="189"/>
      <c r="L117" s="189"/>
      <c r="M117" s="190"/>
      <c r="N117" s="89">
        <v>117</v>
      </c>
      <c r="O117" s="86"/>
      <c r="P117" s="86"/>
      <c r="Q117" s="2"/>
      <c r="R117" s="2"/>
      <c r="S117" s="2"/>
      <c r="T117" s="2"/>
      <c r="U117" s="2"/>
    </row>
    <row r="118" spans="1:21" ht="15" customHeight="1" thickTop="1" x14ac:dyDescent="0.25">
      <c r="A118" s="2"/>
      <c r="B118" s="203"/>
      <c r="C118" s="203"/>
      <c r="D118" s="2"/>
      <c r="E118" s="203"/>
      <c r="F118" s="203"/>
      <c r="G118" s="203"/>
      <c r="H118" s="203"/>
      <c r="I118" s="203"/>
      <c r="J118" s="203"/>
      <c r="K118" s="203"/>
      <c r="L118" s="203"/>
      <c r="M118" s="203"/>
      <c r="N118" s="2"/>
      <c r="O118" s="86"/>
      <c r="P118" s="86"/>
      <c r="Q118" s="2"/>
      <c r="R118" s="2"/>
      <c r="S118" s="2"/>
      <c r="T118" s="2"/>
      <c r="U118" s="2"/>
    </row>
    <row r="119" spans="1:21" ht="16.5" customHeight="1" thickBot="1" x14ac:dyDescent="0.3">
      <c r="A119" s="2"/>
      <c r="B119" s="101" t="s">
        <v>1</v>
      </c>
      <c r="C119" s="101"/>
      <c r="D119" s="9" t="s">
        <v>2</v>
      </c>
      <c r="E119" s="102" t="s">
        <v>3</v>
      </c>
      <c r="F119" s="101"/>
      <c r="G119" s="102" t="s">
        <v>213</v>
      </c>
      <c r="H119" s="101"/>
      <c r="I119" s="103"/>
      <c r="J119" s="102" t="s">
        <v>37</v>
      </c>
      <c r="K119" s="101"/>
      <c r="L119" s="101"/>
      <c r="M119" s="103"/>
      <c r="N119" s="9" t="s">
        <v>11</v>
      </c>
      <c r="O119" s="86"/>
      <c r="P119" s="86"/>
      <c r="Q119" s="2"/>
      <c r="R119" s="2"/>
      <c r="S119" s="2"/>
      <c r="T119" s="2"/>
      <c r="U119" s="2"/>
    </row>
    <row r="120" spans="1:21" ht="20.25" customHeight="1" x14ac:dyDescent="0.25">
      <c r="A120" s="2"/>
      <c r="B120" s="104" t="s">
        <v>236</v>
      </c>
      <c r="C120" s="104"/>
      <c r="D120" s="106" t="s">
        <v>224</v>
      </c>
      <c r="E120" s="216" t="s">
        <v>237</v>
      </c>
      <c r="F120" s="217"/>
      <c r="G120" s="191" t="s">
        <v>226</v>
      </c>
      <c r="H120" s="192"/>
      <c r="I120" s="193"/>
      <c r="J120" s="191" t="s">
        <v>238</v>
      </c>
      <c r="K120" s="192"/>
      <c r="L120" s="192"/>
      <c r="M120" s="193"/>
      <c r="N120" s="213">
        <v>51</v>
      </c>
      <c r="O120" s="86"/>
      <c r="P120" s="86"/>
      <c r="Q120" s="2"/>
      <c r="R120" s="2"/>
      <c r="S120" s="2"/>
      <c r="T120" s="2"/>
      <c r="U120" s="2"/>
    </row>
    <row r="121" spans="1:21" ht="20.25" customHeight="1" x14ac:dyDescent="0.25">
      <c r="A121" s="2"/>
      <c r="B121" s="105"/>
      <c r="C121" s="105"/>
      <c r="D121" s="107"/>
      <c r="E121" s="204"/>
      <c r="F121" s="205"/>
      <c r="G121" s="185"/>
      <c r="H121" s="186"/>
      <c r="I121" s="187"/>
      <c r="J121" s="185"/>
      <c r="K121" s="186"/>
      <c r="L121" s="186"/>
      <c r="M121" s="187"/>
      <c r="N121" s="214"/>
      <c r="O121" s="86"/>
      <c r="P121" s="86"/>
      <c r="Q121" s="2"/>
      <c r="R121" s="2"/>
      <c r="S121" s="2"/>
      <c r="T121" s="2"/>
      <c r="U121" s="2"/>
    </row>
    <row r="122" spans="1:21" ht="20.25" customHeight="1" x14ac:dyDescent="0.25">
      <c r="A122" s="2"/>
      <c r="B122" s="105"/>
      <c r="C122" s="105"/>
      <c r="D122" s="181" t="s">
        <v>228</v>
      </c>
      <c r="E122" s="218" t="s">
        <v>239</v>
      </c>
      <c r="F122" s="219"/>
      <c r="G122" s="194" t="s">
        <v>230</v>
      </c>
      <c r="H122" s="195"/>
      <c r="I122" s="196"/>
      <c r="J122" s="194" t="s">
        <v>238</v>
      </c>
      <c r="K122" s="195"/>
      <c r="L122" s="195"/>
      <c r="M122" s="196"/>
      <c r="N122" s="215">
        <v>61</v>
      </c>
      <c r="O122" s="86"/>
      <c r="P122" s="86"/>
      <c r="Q122" s="2"/>
      <c r="R122" s="2"/>
      <c r="S122" s="2"/>
      <c r="T122" s="2"/>
      <c r="U122" s="2"/>
    </row>
    <row r="123" spans="1:21" ht="20.25" customHeight="1" x14ac:dyDescent="0.25">
      <c r="A123" s="2"/>
      <c r="B123" s="105"/>
      <c r="C123" s="105"/>
      <c r="D123" s="181"/>
      <c r="E123" s="218"/>
      <c r="F123" s="219"/>
      <c r="G123" s="194"/>
      <c r="H123" s="195"/>
      <c r="I123" s="196"/>
      <c r="J123" s="194"/>
      <c r="K123" s="195"/>
      <c r="L123" s="195"/>
      <c r="M123" s="196"/>
      <c r="N123" s="215"/>
      <c r="O123" s="86"/>
      <c r="P123" s="86"/>
      <c r="Q123" s="2"/>
      <c r="R123" s="2"/>
      <c r="S123" s="2"/>
      <c r="T123" s="2"/>
      <c r="U123" s="2"/>
    </row>
    <row r="124" spans="1:21" ht="20.25" customHeight="1" x14ac:dyDescent="0.25">
      <c r="A124" s="2"/>
      <c r="B124" s="105"/>
      <c r="C124" s="105"/>
      <c r="D124" s="107" t="s">
        <v>233</v>
      </c>
      <c r="E124" s="204" t="s">
        <v>240</v>
      </c>
      <c r="F124" s="205"/>
      <c r="G124" s="185" t="s">
        <v>175</v>
      </c>
      <c r="H124" s="186"/>
      <c r="I124" s="187"/>
      <c r="J124" s="185" t="s">
        <v>238</v>
      </c>
      <c r="K124" s="186"/>
      <c r="L124" s="186"/>
      <c r="M124" s="187"/>
      <c r="N124" s="214">
        <v>77</v>
      </c>
      <c r="O124" s="86"/>
      <c r="P124" s="86"/>
      <c r="Q124" s="2"/>
      <c r="R124" s="2"/>
      <c r="S124" s="2"/>
      <c r="T124" s="2"/>
      <c r="U124" s="2"/>
    </row>
    <row r="125" spans="1:21" ht="20.25" customHeight="1" thickBot="1" x14ac:dyDescent="0.3">
      <c r="A125" s="2"/>
      <c r="B125" s="128"/>
      <c r="C125" s="128"/>
      <c r="D125" s="108"/>
      <c r="E125" s="206"/>
      <c r="F125" s="207"/>
      <c r="G125" s="188"/>
      <c r="H125" s="189"/>
      <c r="I125" s="190"/>
      <c r="J125" s="188"/>
      <c r="K125" s="189"/>
      <c r="L125" s="189"/>
      <c r="M125" s="190"/>
      <c r="N125" s="220"/>
      <c r="O125" s="86"/>
      <c r="P125" s="86"/>
      <c r="Q125" s="2"/>
      <c r="R125" s="2"/>
      <c r="S125" s="2"/>
      <c r="T125" s="2"/>
      <c r="U125" s="2"/>
    </row>
    <row r="126" spans="1:21" ht="15" customHeight="1" thickTop="1" x14ac:dyDescent="0.25">
      <c r="A126" s="2"/>
      <c r="B126" s="200"/>
      <c r="C126" s="200"/>
      <c r="D126" s="7"/>
      <c r="E126" s="200"/>
      <c r="F126" s="200"/>
      <c r="G126" s="200"/>
      <c r="H126" s="200"/>
      <c r="I126" s="200"/>
      <c r="J126" s="200"/>
      <c r="K126" s="200"/>
      <c r="L126" s="200"/>
      <c r="M126" s="200"/>
      <c r="N126" s="7"/>
      <c r="O126" s="86"/>
      <c r="P126" s="86"/>
      <c r="Q126" s="2"/>
      <c r="R126" s="2"/>
      <c r="S126" s="2"/>
      <c r="T126" s="2"/>
      <c r="U126" s="2"/>
    </row>
    <row r="127" spans="1:21" ht="16.5" thickBot="1" x14ac:dyDescent="0.3">
      <c r="A127" s="2"/>
      <c r="B127" s="101" t="s">
        <v>1</v>
      </c>
      <c r="C127" s="101"/>
      <c r="D127" s="9" t="s">
        <v>2</v>
      </c>
      <c r="E127" s="102" t="s">
        <v>3</v>
      </c>
      <c r="F127" s="101"/>
      <c r="G127" s="102" t="s">
        <v>213</v>
      </c>
      <c r="H127" s="101"/>
      <c r="I127" s="101"/>
      <c r="J127" s="102" t="s">
        <v>37</v>
      </c>
      <c r="K127" s="101"/>
      <c r="L127" s="101"/>
      <c r="M127" s="103"/>
      <c r="N127" s="9" t="s">
        <v>11</v>
      </c>
      <c r="O127" s="86"/>
      <c r="P127" s="86"/>
      <c r="Q127" s="2"/>
      <c r="R127" s="2"/>
      <c r="S127" s="2"/>
      <c r="T127" s="2"/>
      <c r="U127" s="2"/>
    </row>
    <row r="128" spans="1:21" ht="22.5" customHeight="1" x14ac:dyDescent="0.25">
      <c r="A128" s="2"/>
      <c r="B128" s="104" t="s">
        <v>241</v>
      </c>
      <c r="C128" s="104"/>
      <c r="D128" s="106" t="s">
        <v>242</v>
      </c>
      <c r="E128" s="126" t="s">
        <v>243</v>
      </c>
      <c r="F128" s="127"/>
      <c r="G128" s="153" t="s">
        <v>129</v>
      </c>
      <c r="H128" s="154"/>
      <c r="I128" s="157"/>
      <c r="J128" s="185" t="s">
        <v>244</v>
      </c>
      <c r="K128" s="186"/>
      <c r="L128" s="186"/>
      <c r="M128" s="187"/>
      <c r="N128" s="18">
        <v>10.5</v>
      </c>
      <c r="O128" s="86"/>
      <c r="P128" s="86"/>
      <c r="Q128" s="2"/>
      <c r="R128" s="2"/>
      <c r="S128" s="2"/>
      <c r="T128" s="2"/>
      <c r="U128" s="2"/>
    </row>
    <row r="129" spans="1:21" ht="22.5" customHeight="1" x14ac:dyDescent="0.25">
      <c r="A129" s="2"/>
      <c r="B129" s="105"/>
      <c r="C129" s="105"/>
      <c r="D129" s="107"/>
      <c r="E129" s="35" t="s">
        <v>245</v>
      </c>
      <c r="F129" s="36"/>
      <c r="G129" s="37"/>
      <c r="H129" s="38" t="s">
        <v>129</v>
      </c>
      <c r="I129" s="39"/>
      <c r="J129" s="194" t="s">
        <v>246</v>
      </c>
      <c r="K129" s="195"/>
      <c r="L129" s="195"/>
      <c r="M129" s="196"/>
      <c r="N129" s="19">
        <v>17.850000000000001</v>
      </c>
      <c r="O129" s="86"/>
      <c r="P129" s="86"/>
      <c r="Q129" s="2"/>
      <c r="R129" s="2"/>
      <c r="S129" s="2"/>
      <c r="T129" s="2"/>
      <c r="U129" s="2"/>
    </row>
    <row r="130" spans="1:21" ht="22.5" customHeight="1" x14ac:dyDescent="0.25">
      <c r="A130" s="2"/>
      <c r="B130" s="105"/>
      <c r="C130" s="105"/>
      <c r="D130" s="107"/>
      <c r="E130" s="121" t="s">
        <v>247</v>
      </c>
      <c r="F130" s="122"/>
      <c r="G130" s="155" t="s">
        <v>248</v>
      </c>
      <c r="H130" s="156"/>
      <c r="I130" s="158"/>
      <c r="J130" s="185" t="s">
        <v>249</v>
      </c>
      <c r="K130" s="186"/>
      <c r="L130" s="186"/>
      <c r="M130" s="187"/>
      <c r="N130" s="13">
        <v>32.549999999999997</v>
      </c>
      <c r="O130" s="86"/>
      <c r="P130" s="86"/>
      <c r="Q130" s="2"/>
      <c r="R130" s="2"/>
      <c r="S130" s="2"/>
      <c r="T130" s="2"/>
      <c r="U130" s="2"/>
    </row>
    <row r="131" spans="1:21" ht="22.5" customHeight="1" x14ac:dyDescent="0.25">
      <c r="A131" s="2"/>
      <c r="B131" s="25"/>
      <c r="C131" s="25"/>
      <c r="D131" s="107"/>
      <c r="E131" s="119" t="s">
        <v>250</v>
      </c>
      <c r="F131" s="120"/>
      <c r="G131" s="161" t="s">
        <v>248</v>
      </c>
      <c r="H131" s="144"/>
      <c r="I131" s="162"/>
      <c r="J131" s="194" t="s">
        <v>251</v>
      </c>
      <c r="K131" s="195"/>
      <c r="L131" s="195"/>
      <c r="M131" s="196"/>
      <c r="N131" s="14">
        <v>40.950000000000003</v>
      </c>
      <c r="O131" s="86"/>
      <c r="P131" s="86"/>
      <c r="Q131" s="2"/>
      <c r="R131" s="2"/>
      <c r="S131" s="2"/>
      <c r="T131" s="2"/>
      <c r="U131" s="2"/>
    </row>
    <row r="132" spans="1:21" ht="22.5" customHeight="1" x14ac:dyDescent="0.25">
      <c r="A132" s="2"/>
      <c r="B132" s="201" t="s">
        <v>252</v>
      </c>
      <c r="C132" s="201"/>
      <c r="D132" s="107"/>
      <c r="E132" s="121" t="s">
        <v>253</v>
      </c>
      <c r="F132" s="122"/>
      <c r="G132" s="155" t="s">
        <v>144</v>
      </c>
      <c r="H132" s="156"/>
      <c r="I132" s="158"/>
      <c r="J132" s="185" t="s">
        <v>254</v>
      </c>
      <c r="K132" s="186"/>
      <c r="L132" s="186"/>
      <c r="M132" s="187"/>
      <c r="N132" s="13">
        <v>64.05</v>
      </c>
      <c r="O132" s="86"/>
      <c r="P132" s="86"/>
      <c r="Q132" s="2"/>
      <c r="R132" s="2"/>
      <c r="S132" s="2"/>
      <c r="T132" s="2"/>
      <c r="U132" s="2"/>
    </row>
    <row r="133" spans="1:21" ht="22.5" customHeight="1" x14ac:dyDescent="0.25">
      <c r="A133" s="2"/>
      <c r="B133" s="201"/>
      <c r="C133" s="201"/>
      <c r="D133" s="107"/>
      <c r="E133" s="119" t="s">
        <v>255</v>
      </c>
      <c r="F133" s="120"/>
      <c r="G133" s="161" t="s">
        <v>144</v>
      </c>
      <c r="H133" s="144"/>
      <c r="I133" s="162"/>
      <c r="J133" s="194" t="s">
        <v>256</v>
      </c>
      <c r="K133" s="195"/>
      <c r="L133" s="195"/>
      <c r="M133" s="196"/>
      <c r="N133" s="14">
        <v>71.400000000000006</v>
      </c>
      <c r="O133" s="86"/>
      <c r="P133" s="86"/>
      <c r="Q133" s="2"/>
      <c r="R133" s="2"/>
      <c r="S133" s="2"/>
      <c r="T133" s="2"/>
      <c r="U133" s="2"/>
    </row>
    <row r="134" spans="1:21" ht="22.5" customHeight="1" x14ac:dyDescent="0.25">
      <c r="A134" s="2"/>
      <c r="B134" s="201"/>
      <c r="C134" s="201"/>
      <c r="D134" s="107"/>
      <c r="E134" s="64" t="s">
        <v>257</v>
      </c>
      <c r="F134" s="65"/>
      <c r="G134" s="66"/>
      <c r="H134" s="12" t="s">
        <v>149</v>
      </c>
      <c r="I134" s="67"/>
      <c r="J134" s="185" t="s">
        <v>258</v>
      </c>
      <c r="K134" s="186"/>
      <c r="L134" s="186"/>
      <c r="M134" s="187"/>
      <c r="N134" s="13">
        <v>69.3</v>
      </c>
      <c r="O134" s="86"/>
      <c r="P134" s="86"/>
      <c r="Q134" s="2"/>
      <c r="R134" s="2"/>
      <c r="S134" s="2"/>
      <c r="T134" s="2"/>
      <c r="U134" s="2"/>
    </row>
    <row r="135" spans="1:21" ht="22.5" customHeight="1" thickBot="1" x14ac:dyDescent="0.3">
      <c r="A135" s="2"/>
      <c r="B135" s="202"/>
      <c r="C135" s="202"/>
      <c r="D135" s="108"/>
      <c r="E135" s="142" t="s">
        <v>259</v>
      </c>
      <c r="F135" s="143"/>
      <c r="G135" s="164" t="s">
        <v>149</v>
      </c>
      <c r="H135" s="165"/>
      <c r="I135" s="166"/>
      <c r="J135" s="197" t="s">
        <v>260</v>
      </c>
      <c r="K135" s="198"/>
      <c r="L135" s="198"/>
      <c r="M135" s="199"/>
      <c r="N135" s="16">
        <v>77.7</v>
      </c>
      <c r="O135" s="86"/>
      <c r="P135" s="86"/>
      <c r="Q135" s="2"/>
      <c r="R135" s="2"/>
      <c r="S135" s="2"/>
      <c r="T135" s="2"/>
      <c r="U135" s="2"/>
    </row>
    <row r="136" spans="1:21" ht="15" customHeight="1" thickTop="1" x14ac:dyDescent="0.25">
      <c r="A136" s="2"/>
      <c r="B136" s="200"/>
      <c r="C136" s="200"/>
      <c r="D136" s="7"/>
      <c r="E136" s="200"/>
      <c r="F136" s="200"/>
      <c r="G136" s="200"/>
      <c r="H136" s="200"/>
      <c r="I136" s="200"/>
      <c r="J136" s="200"/>
      <c r="K136" s="200"/>
      <c r="L136" s="200"/>
      <c r="M136" s="200"/>
      <c r="N136" s="7"/>
      <c r="O136" s="86"/>
      <c r="P136" s="86"/>
      <c r="Q136" s="2"/>
      <c r="R136" s="2"/>
      <c r="S136" s="2"/>
      <c r="T136" s="2"/>
      <c r="U136" s="2"/>
    </row>
    <row r="137" spans="1:21" ht="16.5" thickBot="1" x14ac:dyDescent="0.3">
      <c r="A137" s="2"/>
      <c r="B137" s="101" t="s">
        <v>1</v>
      </c>
      <c r="C137" s="101"/>
      <c r="D137" s="9" t="s">
        <v>2</v>
      </c>
      <c r="E137" s="102" t="s">
        <v>3</v>
      </c>
      <c r="F137" s="101"/>
      <c r="G137" s="102" t="s">
        <v>213</v>
      </c>
      <c r="H137" s="101"/>
      <c r="I137" s="101"/>
      <c r="J137" s="103"/>
      <c r="K137" s="102" t="s">
        <v>37</v>
      </c>
      <c r="L137" s="101"/>
      <c r="M137" s="103"/>
      <c r="N137" s="9" t="s">
        <v>11</v>
      </c>
      <c r="O137" s="86"/>
      <c r="P137" s="86"/>
      <c r="Q137" s="2"/>
      <c r="R137" s="2"/>
      <c r="S137" s="2"/>
      <c r="T137" s="2"/>
      <c r="U137" s="2"/>
    </row>
    <row r="138" spans="1:21" ht="24.4" customHeight="1" x14ac:dyDescent="0.25">
      <c r="A138" s="2"/>
      <c r="B138" s="104" t="s">
        <v>261</v>
      </c>
      <c r="C138" s="104"/>
      <c r="D138" s="106" t="s">
        <v>215</v>
      </c>
      <c r="E138" s="126" t="s">
        <v>262</v>
      </c>
      <c r="F138" s="127"/>
      <c r="G138" s="227" t="s">
        <v>263</v>
      </c>
      <c r="H138" s="109"/>
      <c r="I138" s="109"/>
      <c r="J138" s="110"/>
      <c r="K138" s="191" t="s">
        <v>264</v>
      </c>
      <c r="L138" s="192"/>
      <c r="M138" s="193"/>
      <c r="N138" s="115">
        <v>66</v>
      </c>
      <c r="O138" s="86"/>
      <c r="P138" s="86"/>
      <c r="Q138" s="2"/>
      <c r="R138" s="2"/>
      <c r="S138" s="2"/>
      <c r="T138" s="2"/>
      <c r="U138" s="2"/>
    </row>
    <row r="139" spans="1:21" ht="24.4" customHeight="1" x14ac:dyDescent="0.25">
      <c r="A139" s="2"/>
      <c r="B139" s="105"/>
      <c r="C139" s="105"/>
      <c r="D139" s="107"/>
      <c r="E139" s="121"/>
      <c r="F139" s="122"/>
      <c r="G139" s="228"/>
      <c r="H139" s="111"/>
      <c r="I139" s="111"/>
      <c r="J139" s="112"/>
      <c r="K139" s="185"/>
      <c r="L139" s="186"/>
      <c r="M139" s="187"/>
      <c r="N139" s="116"/>
      <c r="O139" s="86"/>
      <c r="P139" s="86"/>
      <c r="Q139" s="2"/>
      <c r="R139" s="2"/>
      <c r="S139" s="2"/>
      <c r="T139" s="2"/>
      <c r="U139" s="2"/>
    </row>
    <row r="140" spans="1:21" ht="24.4" customHeight="1" x14ac:dyDescent="0.25">
      <c r="A140" s="2"/>
      <c r="B140" s="105"/>
      <c r="C140" s="105"/>
      <c r="D140" s="107"/>
      <c r="E140" s="121"/>
      <c r="F140" s="122"/>
      <c r="G140" s="228"/>
      <c r="H140" s="111"/>
      <c r="I140" s="111"/>
      <c r="J140" s="112"/>
      <c r="K140" s="185"/>
      <c r="L140" s="186"/>
      <c r="M140" s="187"/>
      <c r="N140" s="116"/>
      <c r="O140" s="86"/>
      <c r="P140" s="86"/>
      <c r="Q140" s="2"/>
      <c r="R140" s="2"/>
      <c r="S140" s="2"/>
      <c r="T140" s="2"/>
      <c r="U140" s="2"/>
    </row>
    <row r="141" spans="1:21" ht="24.4" customHeight="1" thickBot="1" x14ac:dyDescent="0.3">
      <c r="A141" s="2"/>
      <c r="B141" s="202"/>
      <c r="C141" s="202"/>
      <c r="D141" s="108"/>
      <c r="E141" s="123"/>
      <c r="F141" s="124"/>
      <c r="G141" s="230"/>
      <c r="H141" s="132"/>
      <c r="I141" s="132"/>
      <c r="J141" s="133"/>
      <c r="K141" s="188"/>
      <c r="L141" s="189"/>
      <c r="M141" s="190"/>
      <c r="N141" s="117"/>
      <c r="O141" s="86"/>
      <c r="P141" s="86"/>
      <c r="Q141" s="2"/>
      <c r="R141" s="2"/>
      <c r="S141" s="2"/>
      <c r="T141" s="2"/>
      <c r="U141" s="2"/>
    </row>
    <row r="142" spans="1:21" ht="15" customHeight="1" thickTop="1" x14ac:dyDescent="0.25">
      <c r="A142" s="2"/>
      <c r="B142" s="203"/>
      <c r="C142" s="203"/>
      <c r="D142" s="2"/>
      <c r="E142" s="203"/>
      <c r="F142" s="203"/>
      <c r="G142" s="203"/>
      <c r="H142" s="203"/>
      <c r="I142" s="203"/>
      <c r="J142" s="2"/>
      <c r="K142" s="2"/>
      <c r="L142" s="2"/>
      <c r="M142" s="2"/>
      <c r="N142" s="2"/>
      <c r="O142" s="86"/>
      <c r="P142" s="86"/>
      <c r="Q142" s="2"/>
      <c r="R142" s="2"/>
      <c r="S142" s="2"/>
      <c r="T142" s="2"/>
      <c r="U142" s="2"/>
    </row>
    <row r="143" spans="1:2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86"/>
      <c r="P143" s="86"/>
      <c r="Q143" s="2"/>
      <c r="R143" s="2"/>
      <c r="S143" s="2"/>
      <c r="T143" s="2"/>
      <c r="U143" s="2"/>
    </row>
    <row r="144" spans="1:2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</sheetData>
  <mergeCells count="263">
    <mergeCell ref="M80:M81"/>
    <mergeCell ref="M82:M83"/>
    <mergeCell ref="M84:M85"/>
    <mergeCell ref="M86:M87"/>
    <mergeCell ref="L86:L87"/>
    <mergeCell ref="K86:K87"/>
    <mergeCell ref="K84:K85"/>
    <mergeCell ref="K82:K83"/>
    <mergeCell ref="K80:K81"/>
    <mergeCell ref="G137:J137"/>
    <mergeCell ref="G138:J141"/>
    <mergeCell ref="K138:M141"/>
    <mergeCell ref="K137:M137"/>
    <mergeCell ref="N138:N141"/>
    <mergeCell ref="E138:F141"/>
    <mergeCell ref="J136:M136"/>
    <mergeCell ref="B137:C137"/>
    <mergeCell ref="E137:F137"/>
    <mergeCell ref="B138:C140"/>
    <mergeCell ref="D138:D141"/>
    <mergeCell ref="B141:C141"/>
    <mergeCell ref="G73:G77"/>
    <mergeCell ref="G58:G63"/>
    <mergeCell ref="B65:C65"/>
    <mergeCell ref="E65:F65"/>
    <mergeCell ref="B66:C70"/>
    <mergeCell ref="D66:D70"/>
    <mergeCell ref="E66:F70"/>
    <mergeCell ref="G66:G70"/>
    <mergeCell ref="B72:C72"/>
    <mergeCell ref="E72:F72"/>
    <mergeCell ref="D58:D63"/>
    <mergeCell ref="E58:F63"/>
    <mergeCell ref="D73:D77"/>
    <mergeCell ref="E73:F77"/>
    <mergeCell ref="G25:G30"/>
    <mergeCell ref="B33:C37"/>
    <mergeCell ref="D33:D37"/>
    <mergeCell ref="E33:F37"/>
    <mergeCell ref="G33:G37"/>
    <mergeCell ref="E40:F44"/>
    <mergeCell ref="G40:G44"/>
    <mergeCell ref="B57:C57"/>
    <mergeCell ref="E57:F57"/>
    <mergeCell ref="B39:C39"/>
    <mergeCell ref="E32:F32"/>
    <mergeCell ref="B32:C32"/>
    <mergeCell ref="E45:F45"/>
    <mergeCell ref="E53:F53"/>
    <mergeCell ref="D53:D55"/>
    <mergeCell ref="D47:D49"/>
    <mergeCell ref="D50:D52"/>
    <mergeCell ref="E51:F51"/>
    <mergeCell ref="E49:F49"/>
    <mergeCell ref="E48:F48"/>
    <mergeCell ref="E46:F46"/>
    <mergeCell ref="D25:D30"/>
    <mergeCell ref="E25:F30"/>
    <mergeCell ref="E39:F39"/>
    <mergeCell ref="N124:N125"/>
    <mergeCell ref="B108:C110"/>
    <mergeCell ref="B88:C88"/>
    <mergeCell ref="J106:M106"/>
    <mergeCell ref="J118:M118"/>
    <mergeCell ref="J117:M117"/>
    <mergeCell ref="J116:M116"/>
    <mergeCell ref="B115:C117"/>
    <mergeCell ref="E96:F96"/>
    <mergeCell ref="E113:F113"/>
    <mergeCell ref="E115:F115"/>
    <mergeCell ref="E114:F114"/>
    <mergeCell ref="E112:F112"/>
    <mergeCell ref="J109:M110"/>
    <mergeCell ref="J107:M108"/>
    <mergeCell ref="G109:I110"/>
    <mergeCell ref="G107:I108"/>
    <mergeCell ref="D107:D108"/>
    <mergeCell ref="B98:C98"/>
    <mergeCell ref="B99:C104"/>
    <mergeCell ref="D99:D104"/>
    <mergeCell ref="E99:F104"/>
    <mergeCell ref="G99:G104"/>
    <mergeCell ref="N107:N108"/>
    <mergeCell ref="N109:N110"/>
    <mergeCell ref="N120:N121"/>
    <mergeCell ref="N122:N123"/>
    <mergeCell ref="B105:C105"/>
    <mergeCell ref="E105:F105"/>
    <mergeCell ref="B106:C106"/>
    <mergeCell ref="D120:D121"/>
    <mergeCell ref="E120:F121"/>
    <mergeCell ref="E122:F123"/>
    <mergeCell ref="G122:I123"/>
    <mergeCell ref="G120:I121"/>
    <mergeCell ref="E116:F116"/>
    <mergeCell ref="E117:F117"/>
    <mergeCell ref="B111:C111"/>
    <mergeCell ref="E111:F111"/>
    <mergeCell ref="E107:F108"/>
    <mergeCell ref="E119:F119"/>
    <mergeCell ref="N84:N85"/>
    <mergeCell ref="J82:J83"/>
    <mergeCell ref="N82:N83"/>
    <mergeCell ref="J80:J81"/>
    <mergeCell ref="N80:N81"/>
    <mergeCell ref="J119:M119"/>
    <mergeCell ref="G112:I112"/>
    <mergeCell ref="L84:L85"/>
    <mergeCell ref="L82:L83"/>
    <mergeCell ref="L80:L81"/>
    <mergeCell ref="G119:I119"/>
    <mergeCell ref="G111:I111"/>
    <mergeCell ref="J111:M111"/>
    <mergeCell ref="J113:M113"/>
    <mergeCell ref="N86:N87"/>
    <mergeCell ref="J86:J87"/>
    <mergeCell ref="J84:J85"/>
    <mergeCell ref="J115:M115"/>
    <mergeCell ref="J114:M114"/>
    <mergeCell ref="J112:M112"/>
    <mergeCell ref="G117:I117"/>
    <mergeCell ref="G116:I116"/>
    <mergeCell ref="G115:I115"/>
    <mergeCell ref="G114:I114"/>
    <mergeCell ref="E55:F55"/>
    <mergeCell ref="E90:F90"/>
    <mergeCell ref="E88:F88"/>
    <mergeCell ref="E93:F93"/>
    <mergeCell ref="D90:D93"/>
    <mergeCell ref="D94:D96"/>
    <mergeCell ref="D114:D115"/>
    <mergeCell ref="D116:D117"/>
    <mergeCell ref="B93:C96"/>
    <mergeCell ref="B49:C55"/>
    <mergeCell ref="B78:C78"/>
    <mergeCell ref="B58:C63"/>
    <mergeCell ref="B73:C77"/>
    <mergeCell ref="B79:C79"/>
    <mergeCell ref="E78:F78"/>
    <mergeCell ref="B8:C22"/>
    <mergeCell ref="D17:D19"/>
    <mergeCell ref="E18:F18"/>
    <mergeCell ref="E19:F19"/>
    <mergeCell ref="E20:F20"/>
    <mergeCell ref="E17:F17"/>
    <mergeCell ref="D8:D10"/>
    <mergeCell ref="E8:F8"/>
    <mergeCell ref="D20:D22"/>
    <mergeCell ref="B45:C45"/>
    <mergeCell ref="B46:C46"/>
    <mergeCell ref="G113:I113"/>
    <mergeCell ref="E79:F79"/>
    <mergeCell ref="B80:C82"/>
    <mergeCell ref="D80:D87"/>
    <mergeCell ref="E80:F81"/>
    <mergeCell ref="G80:G81"/>
    <mergeCell ref="H80:H81"/>
    <mergeCell ref="I80:I81"/>
    <mergeCell ref="E82:F83"/>
    <mergeCell ref="G82:G83"/>
    <mergeCell ref="H82:H83"/>
    <mergeCell ref="I82:I83"/>
    <mergeCell ref="E84:F85"/>
    <mergeCell ref="G84:G85"/>
    <mergeCell ref="H84:H85"/>
    <mergeCell ref="I84:I85"/>
    <mergeCell ref="E54:F54"/>
    <mergeCell ref="E52:F52"/>
    <mergeCell ref="E50:F50"/>
    <mergeCell ref="B89:C89"/>
    <mergeCell ref="B90:C90"/>
    <mergeCell ref="B113:C114"/>
    <mergeCell ref="B142:C142"/>
    <mergeCell ref="E142:F142"/>
    <mergeCell ref="G142:I142"/>
    <mergeCell ref="B107:C107"/>
    <mergeCell ref="G106:I106"/>
    <mergeCell ref="E127:F127"/>
    <mergeCell ref="E133:F133"/>
    <mergeCell ref="E131:F131"/>
    <mergeCell ref="G131:I131"/>
    <mergeCell ref="G133:I133"/>
    <mergeCell ref="B120:C125"/>
    <mergeCell ref="D124:D125"/>
    <mergeCell ref="E124:F125"/>
    <mergeCell ref="G124:I125"/>
    <mergeCell ref="B136:C136"/>
    <mergeCell ref="E136:F136"/>
    <mergeCell ref="G136:I136"/>
    <mergeCell ref="B112:C112"/>
    <mergeCell ref="G132:I132"/>
    <mergeCell ref="B118:C118"/>
    <mergeCell ref="E118:F118"/>
    <mergeCell ref="G118:I118"/>
    <mergeCell ref="B119:C119"/>
    <mergeCell ref="E130:F130"/>
    <mergeCell ref="B1:C1"/>
    <mergeCell ref="F1:G1"/>
    <mergeCell ref="B4:C4"/>
    <mergeCell ref="E4:F4"/>
    <mergeCell ref="E21:F21"/>
    <mergeCell ref="E22:F22"/>
    <mergeCell ref="B24:C24"/>
    <mergeCell ref="E24:F24"/>
    <mergeCell ref="B25:C30"/>
    <mergeCell ref="D5:D7"/>
    <mergeCell ref="E5:F5"/>
    <mergeCell ref="E6:F6"/>
    <mergeCell ref="E7:F7"/>
    <mergeCell ref="B5:C7"/>
    <mergeCell ref="D14:D16"/>
    <mergeCell ref="E15:F15"/>
    <mergeCell ref="D11:D13"/>
    <mergeCell ref="E12:F12"/>
    <mergeCell ref="E13:F13"/>
    <mergeCell ref="E11:F11"/>
    <mergeCell ref="E14:F14"/>
    <mergeCell ref="E9:F9"/>
    <mergeCell ref="E10:F10"/>
    <mergeCell ref="E16:F16"/>
    <mergeCell ref="B47:C48"/>
    <mergeCell ref="E47:F47"/>
    <mergeCell ref="D40:D44"/>
    <mergeCell ref="B40:C44"/>
    <mergeCell ref="J124:M125"/>
    <mergeCell ref="J120:M121"/>
    <mergeCell ref="J122:M123"/>
    <mergeCell ref="J135:M135"/>
    <mergeCell ref="J134:M134"/>
    <mergeCell ref="B126:C126"/>
    <mergeCell ref="B132:C135"/>
    <mergeCell ref="G135:I135"/>
    <mergeCell ref="J128:M128"/>
    <mergeCell ref="J127:M127"/>
    <mergeCell ref="J131:M131"/>
    <mergeCell ref="J129:M129"/>
    <mergeCell ref="J130:M130"/>
    <mergeCell ref="J132:M132"/>
    <mergeCell ref="J133:M133"/>
    <mergeCell ref="G130:I130"/>
    <mergeCell ref="J126:M126"/>
    <mergeCell ref="G126:I126"/>
    <mergeCell ref="E126:F126"/>
    <mergeCell ref="E128:F128"/>
    <mergeCell ref="G127:I127"/>
    <mergeCell ref="G128:I128"/>
    <mergeCell ref="B127:C127"/>
    <mergeCell ref="D122:D123"/>
    <mergeCell ref="B128:C130"/>
    <mergeCell ref="B85:C87"/>
    <mergeCell ref="E86:F87"/>
    <mergeCell ref="G86:G87"/>
    <mergeCell ref="H86:H87"/>
    <mergeCell ref="I86:I87"/>
    <mergeCell ref="D128:D135"/>
    <mergeCell ref="E132:F132"/>
    <mergeCell ref="E135:F135"/>
    <mergeCell ref="E106:F106"/>
    <mergeCell ref="E98:F98"/>
    <mergeCell ref="E89:F89"/>
    <mergeCell ref="D109:D110"/>
    <mergeCell ref="E109:F110"/>
    <mergeCell ref="E94:F94"/>
  </mergeCells>
  <phoneticPr fontId="6" type="noConversion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2049" r:id="rId4">
          <objectPr defaultSize="0" r:id="rId5">
            <anchor moveWithCells="1">
              <from>
                <xdr:col>1</xdr:col>
                <xdr:colOff>0</xdr:colOff>
                <xdr:row>5</xdr:row>
                <xdr:rowOff>38100</xdr:rowOff>
              </from>
              <to>
                <xdr:col>2</xdr:col>
                <xdr:colOff>762000</xdr:colOff>
                <xdr:row>10</xdr:row>
                <xdr:rowOff>133350</xdr:rowOff>
              </to>
            </anchor>
          </objectPr>
        </oleObject>
      </mc:Choice>
      <mc:Fallback>
        <oleObject shapeId="2049" r:id="rId4"/>
      </mc:Fallback>
    </mc:AlternateContent>
    <mc:AlternateContent xmlns:mc="http://schemas.openxmlformats.org/markup-compatibility/2006">
      <mc:Choice Requires="x14">
        <oleObject shapeId="2050" r:id="rId6">
          <objectPr defaultSize="0" r:id="rId7">
            <anchor moveWithCells="1">
              <from>
                <xdr:col>0</xdr:col>
                <xdr:colOff>190500</xdr:colOff>
                <xdr:row>47</xdr:row>
                <xdr:rowOff>19050</xdr:rowOff>
              </from>
              <to>
                <xdr:col>2</xdr:col>
                <xdr:colOff>742950</xdr:colOff>
                <xdr:row>52</xdr:row>
                <xdr:rowOff>114300</xdr:rowOff>
              </to>
            </anchor>
          </objectPr>
        </oleObject>
      </mc:Choice>
      <mc:Fallback>
        <oleObject shapeId="2050" r:id="rId6"/>
      </mc:Fallback>
    </mc:AlternateContent>
    <mc:AlternateContent xmlns:mc="http://schemas.openxmlformats.org/markup-compatibility/2006">
      <mc:Choice Requires="x14">
        <oleObject shapeId="2052" r:id="rId8">
          <objectPr defaultSize="0" r:id="rId9">
            <anchor moveWithCells="1">
              <from>
                <xdr:col>1</xdr:col>
                <xdr:colOff>19050</xdr:colOff>
                <xdr:row>89</xdr:row>
                <xdr:rowOff>285750</xdr:rowOff>
              </from>
              <to>
                <xdr:col>2</xdr:col>
                <xdr:colOff>762000</xdr:colOff>
                <xdr:row>95</xdr:row>
                <xdr:rowOff>104775</xdr:rowOff>
              </to>
            </anchor>
          </objectPr>
        </oleObject>
      </mc:Choice>
      <mc:Fallback>
        <oleObject shapeId="2052" r:id="rId8"/>
      </mc:Fallback>
    </mc:AlternateContent>
    <mc:AlternateContent xmlns:mc="http://schemas.openxmlformats.org/markup-compatibility/2006">
      <mc:Choice Requires="x14">
        <oleObject shapeId="2059" r:id="rId10">
          <objectPr defaultSize="0" autoPict="0" r:id="rId11">
            <anchor moveWithCells="1">
              <from>
                <xdr:col>0</xdr:col>
                <xdr:colOff>180975</xdr:colOff>
                <xdr:row>128</xdr:row>
                <xdr:rowOff>171450</xdr:rowOff>
              </from>
              <to>
                <xdr:col>2</xdr:col>
                <xdr:colOff>752475</xdr:colOff>
                <xdr:row>133</xdr:row>
                <xdr:rowOff>266700</xdr:rowOff>
              </to>
            </anchor>
          </objectPr>
        </oleObject>
      </mc:Choice>
      <mc:Fallback>
        <oleObject shapeId="2059" r:id="rId10"/>
      </mc:Fallback>
    </mc:AlternateContent>
    <mc:AlternateContent xmlns:mc="http://schemas.openxmlformats.org/markup-compatibility/2006">
      <mc:Choice Requires="x14">
        <oleObject shapeId="2061" r:id="rId12">
          <objectPr defaultSize="0" autoPict="0" r:id="rId13">
            <anchor moveWithCells="1">
              <from>
                <xdr:col>1</xdr:col>
                <xdr:colOff>28575</xdr:colOff>
                <xdr:row>80</xdr:row>
                <xdr:rowOff>66675</xdr:rowOff>
              </from>
              <to>
                <xdr:col>3</xdr:col>
                <xdr:colOff>0</xdr:colOff>
                <xdr:row>86</xdr:row>
                <xdr:rowOff>219075</xdr:rowOff>
              </to>
            </anchor>
          </objectPr>
        </oleObject>
      </mc:Choice>
      <mc:Fallback>
        <oleObject shapeId="2061" r:id="rId1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40F20-E796-4B70-8774-11940F96DFC6}">
  <dimension ref="A1:Z116"/>
  <sheetViews>
    <sheetView tabSelected="1" zoomScaleNormal="100" zoomScaleSheetLayoutView="5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4" width="11.5703125" customWidth="1"/>
    <col min="5" max="6" width="18.5703125" customWidth="1"/>
    <col min="7" max="14" width="14.28515625" customWidth="1"/>
    <col min="15" max="15" width="19.42578125" bestFit="1" customWidth="1"/>
    <col min="16" max="16" width="10" customWidth="1"/>
  </cols>
  <sheetData>
    <row r="1" spans="1:23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5" customHeight="1" x14ac:dyDescent="0.25">
      <c r="A3" s="2"/>
      <c r="B3" s="4"/>
      <c r="C3" s="4"/>
      <c r="D3" s="4"/>
      <c r="E3" s="2"/>
      <c r="F3" s="97" t="s">
        <v>0</v>
      </c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1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0" t="s">
        <v>265</v>
      </c>
      <c r="N4" s="10" t="s">
        <v>266</v>
      </c>
      <c r="O4" s="10" t="s">
        <v>10</v>
      </c>
      <c r="P4" s="9" t="s">
        <v>11</v>
      </c>
      <c r="Q4" s="2"/>
      <c r="R4" s="2"/>
      <c r="S4" s="2"/>
      <c r="T4" s="2"/>
      <c r="U4" s="2"/>
      <c r="V4" s="2"/>
      <c r="W4" s="2"/>
    </row>
    <row r="5" spans="1:23" ht="22.5" customHeight="1" x14ac:dyDescent="0.25">
      <c r="A5" s="2"/>
      <c r="B5" s="104"/>
      <c r="C5" s="104"/>
      <c r="D5" s="106" t="s">
        <v>267</v>
      </c>
      <c r="E5" s="121" t="s">
        <v>268</v>
      </c>
      <c r="F5" s="122"/>
      <c r="G5" s="56" t="s">
        <v>269</v>
      </c>
      <c r="H5" s="58">
        <v>959</v>
      </c>
      <c r="I5" s="56" t="s">
        <v>270</v>
      </c>
      <c r="J5" s="56" t="s">
        <v>271</v>
      </c>
      <c r="K5" s="56" t="s">
        <v>18</v>
      </c>
      <c r="L5" s="56" t="s">
        <v>19</v>
      </c>
      <c r="M5" s="56" t="s">
        <v>272</v>
      </c>
      <c r="N5" s="56">
        <v>2</v>
      </c>
      <c r="O5" s="56" t="s">
        <v>46</v>
      </c>
      <c r="P5" s="13">
        <v>44.1</v>
      </c>
      <c r="Q5" s="2"/>
      <c r="R5" s="2"/>
      <c r="S5" s="2"/>
      <c r="T5" s="2"/>
      <c r="U5" s="2"/>
      <c r="V5" s="2"/>
      <c r="W5" s="2"/>
    </row>
    <row r="6" spans="1:23" ht="22.5" customHeight="1" x14ac:dyDescent="0.25">
      <c r="A6" s="2"/>
      <c r="B6" s="105"/>
      <c r="C6" s="105"/>
      <c r="D6" s="107"/>
      <c r="E6" s="119" t="s">
        <v>273</v>
      </c>
      <c r="F6" s="120"/>
      <c r="G6" s="41" t="s">
        <v>269</v>
      </c>
      <c r="H6" s="44">
        <v>979</v>
      </c>
      <c r="I6" s="41" t="s">
        <v>274</v>
      </c>
      <c r="J6" s="41" t="s">
        <v>271</v>
      </c>
      <c r="K6" s="41" t="s">
        <v>18</v>
      </c>
      <c r="L6" s="41" t="s">
        <v>19</v>
      </c>
      <c r="M6" s="41" t="s">
        <v>272</v>
      </c>
      <c r="N6" s="41">
        <v>2</v>
      </c>
      <c r="O6" s="41" t="s">
        <v>46</v>
      </c>
      <c r="P6" s="14">
        <v>44.1</v>
      </c>
      <c r="Q6" s="2"/>
      <c r="R6" s="2"/>
      <c r="S6" s="2"/>
      <c r="T6" s="2"/>
      <c r="U6" s="2"/>
      <c r="V6" s="2"/>
      <c r="W6" s="2"/>
    </row>
    <row r="7" spans="1:23" ht="22.5" customHeight="1" x14ac:dyDescent="0.25">
      <c r="A7" s="2"/>
      <c r="B7" s="201"/>
      <c r="C7" s="201"/>
      <c r="D7" s="107"/>
      <c r="E7" s="121" t="s">
        <v>275</v>
      </c>
      <c r="F7" s="122"/>
      <c r="G7" s="56" t="s">
        <v>269</v>
      </c>
      <c r="H7" s="58">
        <v>1020</v>
      </c>
      <c r="I7" s="56" t="s">
        <v>276</v>
      </c>
      <c r="J7" s="56" t="s">
        <v>271</v>
      </c>
      <c r="K7" s="56" t="s">
        <v>18</v>
      </c>
      <c r="L7" s="56" t="s">
        <v>19</v>
      </c>
      <c r="M7" s="56" t="s">
        <v>272</v>
      </c>
      <c r="N7" s="56">
        <v>2</v>
      </c>
      <c r="O7" s="56" t="s">
        <v>46</v>
      </c>
      <c r="P7" s="13">
        <v>44.1</v>
      </c>
      <c r="Q7" s="2"/>
      <c r="R7" s="2"/>
      <c r="S7" s="2"/>
      <c r="T7" s="2"/>
      <c r="U7" s="2"/>
      <c r="V7" s="2"/>
      <c r="W7" s="2"/>
    </row>
    <row r="8" spans="1:23" ht="22.5" customHeight="1" x14ac:dyDescent="0.25">
      <c r="A8" s="2"/>
      <c r="B8" s="201"/>
      <c r="C8" s="201"/>
      <c r="D8" s="118" t="s">
        <v>277</v>
      </c>
      <c r="E8" s="119" t="s">
        <v>278</v>
      </c>
      <c r="F8" s="120"/>
      <c r="G8" s="41" t="s">
        <v>279</v>
      </c>
      <c r="H8" s="44">
        <v>1624</v>
      </c>
      <c r="I8" s="41" t="s">
        <v>270</v>
      </c>
      <c r="J8" s="41" t="s">
        <v>271</v>
      </c>
      <c r="K8" s="41" t="s">
        <v>18</v>
      </c>
      <c r="L8" s="41" t="s">
        <v>19</v>
      </c>
      <c r="M8" s="41" t="s">
        <v>272</v>
      </c>
      <c r="N8" s="41">
        <v>2</v>
      </c>
      <c r="O8" s="41" t="s">
        <v>46</v>
      </c>
      <c r="P8" s="14">
        <v>47.25</v>
      </c>
      <c r="Q8" s="2"/>
      <c r="R8" s="2"/>
      <c r="S8" s="2"/>
      <c r="T8" s="2"/>
      <c r="U8" s="2"/>
      <c r="V8" s="2"/>
      <c r="W8" s="2"/>
    </row>
    <row r="9" spans="1:23" ht="22.5" customHeight="1" x14ac:dyDescent="0.25">
      <c r="A9" s="2"/>
      <c r="B9" s="201"/>
      <c r="C9" s="201"/>
      <c r="D9" s="118"/>
      <c r="E9" s="121" t="s">
        <v>280</v>
      </c>
      <c r="F9" s="122"/>
      <c r="G9" s="56" t="s">
        <v>279</v>
      </c>
      <c r="H9" s="58">
        <v>1659</v>
      </c>
      <c r="I9" s="56" t="s">
        <v>274</v>
      </c>
      <c r="J9" s="56" t="s">
        <v>271</v>
      </c>
      <c r="K9" s="56" t="s">
        <v>18</v>
      </c>
      <c r="L9" s="56" t="s">
        <v>19</v>
      </c>
      <c r="M9" s="56" t="s">
        <v>272</v>
      </c>
      <c r="N9" s="56">
        <v>2</v>
      </c>
      <c r="O9" s="56" t="s">
        <v>46</v>
      </c>
      <c r="P9" s="13">
        <v>47.25</v>
      </c>
      <c r="Q9" s="2"/>
      <c r="R9" s="2"/>
      <c r="S9" s="2"/>
      <c r="T9" s="2"/>
      <c r="U9" s="2"/>
      <c r="V9" s="2"/>
      <c r="W9" s="2"/>
    </row>
    <row r="10" spans="1:23" ht="22.5" customHeight="1" x14ac:dyDescent="0.25">
      <c r="A10" s="2"/>
      <c r="B10" s="201"/>
      <c r="C10" s="201"/>
      <c r="D10" s="118"/>
      <c r="E10" s="119" t="s">
        <v>281</v>
      </c>
      <c r="F10" s="120"/>
      <c r="G10" s="41" t="s">
        <v>279</v>
      </c>
      <c r="H10" s="44">
        <v>1728</v>
      </c>
      <c r="I10" s="41" t="s">
        <v>276</v>
      </c>
      <c r="J10" s="41" t="s">
        <v>271</v>
      </c>
      <c r="K10" s="41" t="s">
        <v>18</v>
      </c>
      <c r="L10" s="41" t="s">
        <v>19</v>
      </c>
      <c r="M10" s="41" t="s">
        <v>272</v>
      </c>
      <c r="N10" s="41">
        <v>2</v>
      </c>
      <c r="O10" s="41" t="s">
        <v>46</v>
      </c>
      <c r="P10" s="14">
        <v>47.25</v>
      </c>
      <c r="Q10" s="2"/>
      <c r="R10" s="2"/>
      <c r="S10" s="2"/>
      <c r="T10" s="2"/>
      <c r="U10" s="2"/>
      <c r="V10" s="2"/>
      <c r="W10" s="2"/>
    </row>
    <row r="11" spans="1:23" ht="22.5" customHeight="1" x14ac:dyDescent="0.25">
      <c r="A11" s="2"/>
      <c r="B11" s="201"/>
      <c r="C11" s="201"/>
      <c r="D11" s="107" t="s">
        <v>282</v>
      </c>
      <c r="E11" s="121" t="s">
        <v>283</v>
      </c>
      <c r="F11" s="122"/>
      <c r="G11" s="56" t="s">
        <v>279</v>
      </c>
      <c r="H11" s="58">
        <v>1794</v>
      </c>
      <c r="I11" s="56" t="s">
        <v>270</v>
      </c>
      <c r="J11" s="56" t="s">
        <v>271</v>
      </c>
      <c r="K11" s="56" t="s">
        <v>18</v>
      </c>
      <c r="L11" s="56" t="s">
        <v>19</v>
      </c>
      <c r="M11" s="56" t="s">
        <v>272</v>
      </c>
      <c r="N11" s="56">
        <v>4</v>
      </c>
      <c r="O11" s="56" t="s">
        <v>46</v>
      </c>
      <c r="P11" s="13">
        <v>59.85</v>
      </c>
      <c r="Q11" s="2"/>
      <c r="R11" s="2"/>
      <c r="S11" s="2"/>
      <c r="T11" s="2"/>
      <c r="U11" s="2"/>
      <c r="V11" s="2"/>
      <c r="W11" s="2"/>
    </row>
    <row r="12" spans="1:23" ht="22.5" customHeight="1" x14ac:dyDescent="0.25">
      <c r="A12" s="2"/>
      <c r="B12" s="201"/>
      <c r="C12" s="201"/>
      <c r="D12" s="107"/>
      <c r="E12" s="119" t="s">
        <v>284</v>
      </c>
      <c r="F12" s="120"/>
      <c r="G12" s="41" t="s">
        <v>279</v>
      </c>
      <c r="H12" s="44">
        <v>1832</v>
      </c>
      <c r="I12" s="41" t="s">
        <v>274</v>
      </c>
      <c r="J12" s="41" t="s">
        <v>271</v>
      </c>
      <c r="K12" s="41" t="s">
        <v>18</v>
      </c>
      <c r="L12" s="41" t="s">
        <v>19</v>
      </c>
      <c r="M12" s="41" t="s">
        <v>272</v>
      </c>
      <c r="N12" s="41">
        <v>4</v>
      </c>
      <c r="O12" s="41" t="s">
        <v>46</v>
      </c>
      <c r="P12" s="14">
        <v>59.85</v>
      </c>
      <c r="Q12" s="2"/>
      <c r="R12" s="2"/>
      <c r="S12" s="2"/>
      <c r="T12" s="2"/>
      <c r="U12" s="2"/>
      <c r="V12" s="2"/>
      <c r="W12" s="2"/>
    </row>
    <row r="13" spans="1:23" ht="22.5" customHeight="1" x14ac:dyDescent="0.25">
      <c r="A13" s="2"/>
      <c r="B13" s="201"/>
      <c r="C13" s="201"/>
      <c r="D13" s="107"/>
      <c r="E13" s="121" t="s">
        <v>285</v>
      </c>
      <c r="F13" s="122"/>
      <c r="G13" s="56" t="s">
        <v>279</v>
      </c>
      <c r="H13" s="58">
        <v>1908</v>
      </c>
      <c r="I13" s="56" t="s">
        <v>276</v>
      </c>
      <c r="J13" s="56" t="s">
        <v>271</v>
      </c>
      <c r="K13" s="56" t="s">
        <v>18</v>
      </c>
      <c r="L13" s="56" t="s">
        <v>19</v>
      </c>
      <c r="M13" s="56" t="s">
        <v>272</v>
      </c>
      <c r="N13" s="56">
        <v>4</v>
      </c>
      <c r="O13" s="56" t="s">
        <v>46</v>
      </c>
      <c r="P13" s="13">
        <v>59.85</v>
      </c>
      <c r="Q13" s="2"/>
      <c r="R13" s="2"/>
      <c r="S13" s="2"/>
      <c r="T13" s="2"/>
      <c r="U13" s="2"/>
      <c r="V13" s="2"/>
      <c r="W13" s="2"/>
    </row>
    <row r="14" spans="1:23" ht="22.5" customHeight="1" x14ac:dyDescent="0.25">
      <c r="A14" s="2"/>
      <c r="B14" s="201"/>
      <c r="C14" s="201"/>
      <c r="D14" s="118" t="s">
        <v>286</v>
      </c>
      <c r="E14" s="119" t="s">
        <v>287</v>
      </c>
      <c r="F14" s="120"/>
      <c r="G14" s="41" t="s">
        <v>288</v>
      </c>
      <c r="H14" s="44">
        <v>2089</v>
      </c>
      <c r="I14" s="41" t="s">
        <v>270</v>
      </c>
      <c r="J14" s="41" t="s">
        <v>271</v>
      </c>
      <c r="K14" s="41" t="s">
        <v>18</v>
      </c>
      <c r="L14" s="41" t="s">
        <v>19</v>
      </c>
      <c r="M14" s="41" t="s">
        <v>272</v>
      </c>
      <c r="N14" s="41">
        <v>4</v>
      </c>
      <c r="O14" s="41" t="s">
        <v>46</v>
      </c>
      <c r="P14" s="14">
        <v>59.85</v>
      </c>
      <c r="Q14" s="2"/>
      <c r="R14" s="2"/>
      <c r="S14" s="2"/>
      <c r="T14" s="2"/>
      <c r="U14" s="2"/>
      <c r="V14" s="2"/>
      <c r="W14" s="2"/>
    </row>
    <row r="15" spans="1:23" ht="22.5" customHeight="1" x14ac:dyDescent="0.25">
      <c r="A15" s="2"/>
      <c r="B15" s="201"/>
      <c r="C15" s="201"/>
      <c r="D15" s="118"/>
      <c r="E15" s="121" t="s">
        <v>289</v>
      </c>
      <c r="F15" s="122"/>
      <c r="G15" s="56" t="s">
        <v>288</v>
      </c>
      <c r="H15" s="58">
        <v>2133</v>
      </c>
      <c r="I15" s="56" t="s">
        <v>274</v>
      </c>
      <c r="J15" s="56" t="s">
        <v>271</v>
      </c>
      <c r="K15" s="56" t="s">
        <v>18</v>
      </c>
      <c r="L15" s="56" t="s">
        <v>19</v>
      </c>
      <c r="M15" s="56" t="s">
        <v>272</v>
      </c>
      <c r="N15" s="56">
        <v>4</v>
      </c>
      <c r="O15" s="56" t="s">
        <v>46</v>
      </c>
      <c r="P15" s="13">
        <v>59.85</v>
      </c>
      <c r="Q15" s="2"/>
      <c r="R15" s="2"/>
      <c r="S15" s="2"/>
      <c r="T15" s="2"/>
      <c r="U15" s="2"/>
      <c r="V15" s="2"/>
      <c r="W15" s="2"/>
    </row>
    <row r="16" spans="1:23" ht="22.5" customHeight="1" x14ac:dyDescent="0.25">
      <c r="A16" s="2"/>
      <c r="B16" s="201"/>
      <c r="C16" s="201"/>
      <c r="D16" s="118"/>
      <c r="E16" s="119" t="s">
        <v>290</v>
      </c>
      <c r="F16" s="120"/>
      <c r="G16" s="41" t="s">
        <v>288</v>
      </c>
      <c r="H16" s="44">
        <v>2222</v>
      </c>
      <c r="I16" s="41" t="s">
        <v>276</v>
      </c>
      <c r="J16" s="41" t="s">
        <v>271</v>
      </c>
      <c r="K16" s="41" t="s">
        <v>18</v>
      </c>
      <c r="L16" s="41" t="s">
        <v>19</v>
      </c>
      <c r="M16" s="41" t="s">
        <v>272</v>
      </c>
      <c r="N16" s="41">
        <v>4</v>
      </c>
      <c r="O16" s="41" t="s">
        <v>46</v>
      </c>
      <c r="P16" s="14">
        <v>59.85</v>
      </c>
      <c r="Q16" s="2"/>
      <c r="R16" s="2"/>
      <c r="S16" s="2"/>
      <c r="T16" s="2"/>
      <c r="U16" s="2"/>
      <c r="V16" s="2"/>
      <c r="W16" s="2"/>
    </row>
    <row r="17" spans="1:26" ht="22.5" customHeight="1" x14ac:dyDescent="0.25">
      <c r="A17" s="2"/>
      <c r="B17" s="201"/>
      <c r="C17" s="201"/>
      <c r="D17" s="107" t="s">
        <v>291</v>
      </c>
      <c r="E17" s="121" t="s">
        <v>292</v>
      </c>
      <c r="F17" s="122"/>
      <c r="G17" s="56" t="s">
        <v>293</v>
      </c>
      <c r="H17" s="58">
        <v>4177</v>
      </c>
      <c r="I17" s="56" t="s">
        <v>270</v>
      </c>
      <c r="J17" s="56" t="s">
        <v>271</v>
      </c>
      <c r="K17" s="56" t="s">
        <v>18</v>
      </c>
      <c r="L17" s="56" t="s">
        <v>19</v>
      </c>
      <c r="M17" s="56" t="s">
        <v>272</v>
      </c>
      <c r="N17" s="56">
        <v>4</v>
      </c>
      <c r="O17" s="56" t="s">
        <v>46</v>
      </c>
      <c r="P17" s="13">
        <v>81.900000000000006</v>
      </c>
      <c r="Q17" s="2"/>
      <c r="R17" s="2"/>
      <c r="S17" s="2"/>
      <c r="T17" s="2"/>
      <c r="U17" s="2"/>
      <c r="V17" s="2"/>
      <c r="W17" s="2"/>
    </row>
    <row r="18" spans="1:26" ht="22.5" customHeight="1" x14ac:dyDescent="0.25">
      <c r="A18" s="2"/>
      <c r="B18" s="201"/>
      <c r="C18" s="201"/>
      <c r="D18" s="107"/>
      <c r="E18" s="119" t="s">
        <v>294</v>
      </c>
      <c r="F18" s="120"/>
      <c r="G18" s="41" t="s">
        <v>293</v>
      </c>
      <c r="H18" s="44">
        <v>4266</v>
      </c>
      <c r="I18" s="41" t="s">
        <v>274</v>
      </c>
      <c r="J18" s="41" t="s">
        <v>271</v>
      </c>
      <c r="K18" s="41" t="s">
        <v>18</v>
      </c>
      <c r="L18" s="41" t="s">
        <v>19</v>
      </c>
      <c r="M18" s="41" t="s">
        <v>272</v>
      </c>
      <c r="N18" s="41">
        <v>4</v>
      </c>
      <c r="O18" s="41" t="s">
        <v>46</v>
      </c>
      <c r="P18" s="14">
        <v>81.900000000000006</v>
      </c>
      <c r="Q18" s="2"/>
      <c r="R18" s="2"/>
      <c r="S18" s="2"/>
      <c r="T18" s="2"/>
      <c r="U18" s="2"/>
      <c r="V18" s="2"/>
      <c r="W18" s="2"/>
    </row>
    <row r="19" spans="1:26" ht="22.5" customHeight="1" x14ac:dyDescent="0.25">
      <c r="A19" s="2"/>
      <c r="B19" s="201"/>
      <c r="C19" s="201"/>
      <c r="D19" s="107"/>
      <c r="E19" s="121" t="s">
        <v>295</v>
      </c>
      <c r="F19" s="122"/>
      <c r="G19" s="56" t="s">
        <v>293</v>
      </c>
      <c r="H19" s="58">
        <v>4444</v>
      </c>
      <c r="I19" s="56" t="s">
        <v>276</v>
      </c>
      <c r="J19" s="56" t="s">
        <v>271</v>
      </c>
      <c r="K19" s="56" t="s">
        <v>18</v>
      </c>
      <c r="L19" s="56" t="s">
        <v>19</v>
      </c>
      <c r="M19" s="56" t="s">
        <v>272</v>
      </c>
      <c r="N19" s="56">
        <v>4</v>
      </c>
      <c r="O19" s="56" t="s">
        <v>46</v>
      </c>
      <c r="P19" s="13">
        <v>81.900000000000006</v>
      </c>
      <c r="Q19" s="2"/>
      <c r="R19" s="2"/>
      <c r="S19" s="2"/>
      <c r="T19" s="2"/>
      <c r="U19" s="2"/>
      <c r="V19" s="2"/>
      <c r="W19" s="2"/>
    </row>
    <row r="20" spans="1:26" ht="22.5" customHeight="1" thickBot="1" x14ac:dyDescent="0.3">
      <c r="A20" s="2"/>
      <c r="B20" s="202"/>
      <c r="C20" s="202"/>
      <c r="D20" s="108"/>
      <c r="E20" s="142" t="s">
        <v>296</v>
      </c>
      <c r="F20" s="143"/>
      <c r="G20" s="46" t="s">
        <v>293</v>
      </c>
      <c r="H20" s="47">
        <v>5852</v>
      </c>
      <c r="I20" s="46" t="s">
        <v>16</v>
      </c>
      <c r="J20" s="46" t="s">
        <v>271</v>
      </c>
      <c r="K20" s="46" t="s">
        <v>18</v>
      </c>
      <c r="L20" s="46" t="s">
        <v>19</v>
      </c>
      <c r="M20" s="46" t="s">
        <v>272</v>
      </c>
      <c r="N20" s="46">
        <v>4</v>
      </c>
      <c r="O20" s="46" t="s">
        <v>46</v>
      </c>
      <c r="P20" s="16">
        <v>92.4</v>
      </c>
      <c r="Q20" s="2"/>
      <c r="R20" s="2"/>
      <c r="S20" s="2"/>
      <c r="T20" s="2"/>
      <c r="U20" s="2"/>
      <c r="V20" s="2"/>
      <c r="W20" s="2"/>
    </row>
    <row r="21" spans="1:26" ht="15.75" customHeight="1" thickTop="1" x14ac:dyDescent="0.25">
      <c r="A21" s="2"/>
      <c r="B21" s="100"/>
      <c r="C21" s="100"/>
      <c r="D21" s="2"/>
      <c r="E21" s="100"/>
      <c r="F21" s="100"/>
      <c r="G21" s="2"/>
      <c r="H21" s="2"/>
      <c r="I21" s="2"/>
      <c r="J21" s="2"/>
      <c r="K21" s="2"/>
      <c r="L21" s="2"/>
      <c r="M21" s="2"/>
      <c r="N21" s="2"/>
      <c r="O21" s="86"/>
      <c r="P21" s="2"/>
      <c r="Q21" s="2"/>
    </row>
    <row r="22" spans="1:26" ht="16.5" thickBot="1" x14ac:dyDescent="0.3">
      <c r="A22" s="2"/>
      <c r="B22" s="101" t="s">
        <v>1</v>
      </c>
      <c r="C22" s="101"/>
      <c r="D22" s="9" t="s">
        <v>2</v>
      </c>
      <c r="E22" s="102" t="s">
        <v>37</v>
      </c>
      <c r="F22" s="103"/>
      <c r="G22" s="9" t="s">
        <v>38</v>
      </c>
      <c r="H22" s="2"/>
      <c r="I22" s="3"/>
      <c r="J22" s="3"/>
      <c r="K22" s="3"/>
      <c r="L22" s="3"/>
      <c r="M22" s="3"/>
      <c r="N22" s="3"/>
      <c r="O22" s="3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2.5" customHeight="1" x14ac:dyDescent="0.25">
      <c r="A23" s="2"/>
      <c r="B23" s="104" t="s">
        <v>297</v>
      </c>
      <c r="C23" s="104"/>
      <c r="D23" s="106" t="s">
        <v>298</v>
      </c>
      <c r="E23" s="109" t="s">
        <v>299</v>
      </c>
      <c r="F23" s="110"/>
      <c r="G23" s="115">
        <v>14</v>
      </c>
      <c r="H23" s="2"/>
      <c r="I23" s="3"/>
      <c r="J23" s="3"/>
      <c r="K23" s="7"/>
      <c r="L23" s="7"/>
      <c r="M23" s="7"/>
      <c r="N23" s="7"/>
      <c r="O23" s="7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2.5" customHeight="1" x14ac:dyDescent="0.25">
      <c r="A24" s="2"/>
      <c r="B24" s="105"/>
      <c r="C24" s="105"/>
      <c r="D24" s="107"/>
      <c r="E24" s="111"/>
      <c r="F24" s="112"/>
      <c r="G24" s="116"/>
      <c r="H24" s="2"/>
      <c r="I24" s="3"/>
      <c r="J24" s="3"/>
      <c r="K24" s="7"/>
      <c r="L24" s="7"/>
      <c r="M24" s="7"/>
      <c r="N24" s="7"/>
      <c r="O24" s="7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2.5" customHeight="1" x14ac:dyDescent="0.25">
      <c r="A25" s="2"/>
      <c r="B25" s="105"/>
      <c r="C25" s="105"/>
      <c r="D25" s="107"/>
      <c r="E25" s="111"/>
      <c r="F25" s="112"/>
      <c r="G25" s="116"/>
      <c r="H25" s="2"/>
      <c r="I25" s="2"/>
      <c r="J25" s="7"/>
      <c r="K25" s="7"/>
      <c r="M25" s="7"/>
      <c r="N25" s="7"/>
      <c r="O25" s="7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2.5" customHeight="1" x14ac:dyDescent="0.25">
      <c r="A26" s="2"/>
      <c r="B26" s="105"/>
      <c r="C26" s="105"/>
      <c r="D26" s="107"/>
      <c r="E26" s="111"/>
      <c r="F26" s="112"/>
      <c r="G26" s="116"/>
      <c r="H26" s="2"/>
      <c r="I26" s="2"/>
      <c r="J26" s="7"/>
      <c r="K26" s="7"/>
      <c r="L26" s="7"/>
      <c r="M26" s="7"/>
      <c r="N26" s="7"/>
      <c r="O26" s="7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2.5" customHeight="1" thickBot="1" x14ac:dyDescent="0.3">
      <c r="A27" s="2"/>
      <c r="B27" s="128"/>
      <c r="C27" s="128"/>
      <c r="D27" s="108"/>
      <c r="E27" s="132"/>
      <c r="F27" s="133"/>
      <c r="G27" s="117"/>
      <c r="H27" s="2"/>
      <c r="I27" s="2"/>
      <c r="J27" s="7"/>
      <c r="K27" s="7"/>
      <c r="L27" s="7"/>
      <c r="M27" s="7"/>
      <c r="N27" s="7"/>
      <c r="O27" s="7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thickTop="1" x14ac:dyDescent="0.25">
      <c r="A28" s="2"/>
      <c r="B28" s="7"/>
      <c r="C28" s="7"/>
      <c r="D28" s="5"/>
      <c r="E28" s="7"/>
      <c r="F28" s="7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2"/>
      <c r="R28" s="2"/>
      <c r="S28" s="2"/>
      <c r="T28" s="2"/>
      <c r="U28" s="2"/>
      <c r="V28" s="2"/>
      <c r="W28" s="2"/>
    </row>
    <row r="29" spans="1:26" ht="16.5" thickBot="1" x14ac:dyDescent="0.3">
      <c r="A29" s="2"/>
      <c r="B29" s="101" t="s">
        <v>1</v>
      </c>
      <c r="C29" s="101"/>
      <c r="D29" s="9" t="s">
        <v>2</v>
      </c>
      <c r="E29" s="102" t="s">
        <v>3</v>
      </c>
      <c r="F29" s="101"/>
      <c r="G29" s="9" t="s">
        <v>4</v>
      </c>
      <c r="H29" s="10" t="s">
        <v>5</v>
      </c>
      <c r="I29" s="11" t="s">
        <v>6</v>
      </c>
      <c r="J29" s="10" t="s">
        <v>7</v>
      </c>
      <c r="K29" s="10" t="s">
        <v>8</v>
      </c>
      <c r="L29" s="10" t="s">
        <v>9</v>
      </c>
      <c r="M29" s="10" t="s">
        <v>265</v>
      </c>
      <c r="N29" s="10" t="s">
        <v>266</v>
      </c>
      <c r="O29" s="10" t="s">
        <v>10</v>
      </c>
      <c r="P29" s="9" t="s">
        <v>11</v>
      </c>
      <c r="Q29" s="2"/>
      <c r="R29" s="2"/>
      <c r="S29" s="2"/>
      <c r="T29" s="2"/>
      <c r="U29" s="2"/>
      <c r="V29" s="2"/>
      <c r="W29" s="2"/>
    </row>
    <row r="30" spans="1:26" ht="22.5" customHeight="1" x14ac:dyDescent="0.25">
      <c r="A30" s="2"/>
      <c r="B30" s="104"/>
      <c r="C30" s="104"/>
      <c r="D30" s="106" t="s">
        <v>300</v>
      </c>
      <c r="E30" s="126" t="s">
        <v>301</v>
      </c>
      <c r="F30" s="127"/>
      <c r="G30" s="55" t="s">
        <v>302</v>
      </c>
      <c r="H30" s="57">
        <v>3362</v>
      </c>
      <c r="I30" s="55" t="s">
        <v>16</v>
      </c>
      <c r="J30" s="55" t="s">
        <v>303</v>
      </c>
      <c r="K30" s="56" t="s">
        <v>18</v>
      </c>
      <c r="L30" s="55" t="s">
        <v>48</v>
      </c>
      <c r="M30" s="55" t="s">
        <v>304</v>
      </c>
      <c r="N30" s="55">
        <v>2</v>
      </c>
      <c r="O30" s="55" t="s">
        <v>46</v>
      </c>
      <c r="P30" s="18">
        <v>80.849999999999994</v>
      </c>
      <c r="Q30" s="2"/>
      <c r="R30" s="2"/>
      <c r="S30" s="2"/>
      <c r="T30" s="2"/>
      <c r="U30" s="2"/>
      <c r="V30" s="2"/>
      <c r="W30" s="2"/>
    </row>
    <row r="31" spans="1:26" ht="22.5" customHeight="1" x14ac:dyDescent="0.25">
      <c r="A31" s="2"/>
      <c r="B31" s="105"/>
      <c r="C31" s="105"/>
      <c r="D31" s="107"/>
      <c r="E31" s="119" t="s">
        <v>305</v>
      </c>
      <c r="F31" s="120"/>
      <c r="G31" s="41" t="s">
        <v>302</v>
      </c>
      <c r="H31" s="44">
        <v>3281</v>
      </c>
      <c r="I31" s="41" t="s">
        <v>16</v>
      </c>
      <c r="J31" s="41" t="s">
        <v>17</v>
      </c>
      <c r="K31" s="41" t="s">
        <v>18</v>
      </c>
      <c r="L31" s="41" t="s">
        <v>48</v>
      </c>
      <c r="M31" s="41" t="s">
        <v>304</v>
      </c>
      <c r="N31" s="41">
        <v>2</v>
      </c>
      <c r="O31" s="41" t="s">
        <v>46</v>
      </c>
      <c r="P31" s="14">
        <v>80.849999999999994</v>
      </c>
      <c r="Q31" s="2"/>
      <c r="R31" s="2"/>
      <c r="S31" s="2"/>
      <c r="T31" s="2"/>
      <c r="U31" s="2"/>
      <c r="V31" s="2"/>
      <c r="W31" s="2"/>
    </row>
    <row r="32" spans="1:26" ht="22.5" customHeight="1" x14ac:dyDescent="0.25">
      <c r="A32" s="2"/>
      <c r="B32" s="182"/>
      <c r="C32" s="182"/>
      <c r="D32" s="107"/>
      <c r="E32" s="121" t="s">
        <v>306</v>
      </c>
      <c r="F32" s="122"/>
      <c r="G32" s="56" t="s">
        <v>307</v>
      </c>
      <c r="H32" s="58">
        <v>4664</v>
      </c>
      <c r="I32" s="56" t="s">
        <v>16</v>
      </c>
      <c r="J32" s="56" t="s">
        <v>26</v>
      </c>
      <c r="K32" s="56" t="s">
        <v>18</v>
      </c>
      <c r="L32" s="56" t="s">
        <v>48</v>
      </c>
      <c r="M32" s="56" t="s">
        <v>304</v>
      </c>
      <c r="N32" s="56">
        <v>2</v>
      </c>
      <c r="O32" s="56" t="s">
        <v>46</v>
      </c>
      <c r="P32" s="13">
        <v>90.3</v>
      </c>
      <c r="Q32" s="2"/>
      <c r="R32" s="2"/>
      <c r="S32" s="2"/>
      <c r="T32" s="2"/>
      <c r="U32" s="2"/>
      <c r="V32" s="2"/>
      <c r="W32" s="2"/>
    </row>
    <row r="33" spans="1:23" ht="22.5" customHeight="1" x14ac:dyDescent="0.25">
      <c r="A33" s="2"/>
      <c r="B33" s="182"/>
      <c r="C33" s="182"/>
      <c r="D33" s="107"/>
      <c r="E33" s="119" t="s">
        <v>308</v>
      </c>
      <c r="F33" s="120"/>
      <c r="G33" s="41" t="s">
        <v>307</v>
      </c>
      <c r="H33" s="44">
        <v>4227</v>
      </c>
      <c r="I33" s="41" t="s">
        <v>16</v>
      </c>
      <c r="J33" s="41" t="s">
        <v>26</v>
      </c>
      <c r="K33" s="41" t="s">
        <v>18</v>
      </c>
      <c r="L33" s="37" t="s">
        <v>48</v>
      </c>
      <c r="M33" s="41" t="s">
        <v>272</v>
      </c>
      <c r="N33" s="39">
        <v>2</v>
      </c>
      <c r="O33" s="41" t="s">
        <v>46</v>
      </c>
      <c r="P33" s="14">
        <v>90.3</v>
      </c>
      <c r="Q33" s="2"/>
      <c r="R33" s="2"/>
      <c r="S33" s="2"/>
      <c r="T33" s="2"/>
      <c r="U33" s="2"/>
      <c r="V33" s="2"/>
      <c r="W33" s="2"/>
    </row>
    <row r="34" spans="1:23" ht="22.5" customHeight="1" x14ac:dyDescent="0.25">
      <c r="A34" s="2"/>
      <c r="B34" s="182"/>
      <c r="C34" s="182"/>
      <c r="D34" s="118" t="s">
        <v>309</v>
      </c>
      <c r="E34" s="121" t="s">
        <v>310</v>
      </c>
      <c r="F34" s="122"/>
      <c r="G34" s="56" t="s">
        <v>302</v>
      </c>
      <c r="H34" s="58">
        <v>3362</v>
      </c>
      <c r="I34" s="56" t="s">
        <v>16</v>
      </c>
      <c r="J34" s="56" t="s">
        <v>303</v>
      </c>
      <c r="K34" s="56" t="s">
        <v>18</v>
      </c>
      <c r="L34" s="56" t="s">
        <v>48</v>
      </c>
      <c r="M34" s="56" t="s">
        <v>304</v>
      </c>
      <c r="N34" s="56">
        <v>4</v>
      </c>
      <c r="O34" s="56" t="s">
        <v>46</v>
      </c>
      <c r="P34" s="13">
        <v>107.1</v>
      </c>
      <c r="Q34" s="2"/>
      <c r="R34" s="2"/>
      <c r="S34" s="2"/>
      <c r="T34" s="2"/>
      <c r="U34" s="2"/>
      <c r="V34" s="2"/>
      <c r="W34" s="2"/>
    </row>
    <row r="35" spans="1:23" ht="22.5" customHeight="1" x14ac:dyDescent="0.25">
      <c r="A35" s="2"/>
      <c r="B35" s="182"/>
      <c r="C35" s="182"/>
      <c r="D35" s="118"/>
      <c r="E35" s="119" t="s">
        <v>311</v>
      </c>
      <c r="F35" s="120"/>
      <c r="G35" s="41" t="s">
        <v>302</v>
      </c>
      <c r="H35" s="44">
        <v>3281</v>
      </c>
      <c r="I35" s="41" t="s">
        <v>16</v>
      </c>
      <c r="J35" s="41" t="s">
        <v>17</v>
      </c>
      <c r="K35" s="41" t="s">
        <v>18</v>
      </c>
      <c r="L35" s="41" t="s">
        <v>48</v>
      </c>
      <c r="M35" s="41" t="s">
        <v>304</v>
      </c>
      <c r="N35" s="41">
        <v>4</v>
      </c>
      <c r="O35" s="41" t="s">
        <v>46</v>
      </c>
      <c r="P35" s="14">
        <v>107.1</v>
      </c>
      <c r="Q35" s="2"/>
      <c r="R35" s="2"/>
      <c r="S35" s="2"/>
      <c r="T35" s="2"/>
      <c r="U35" s="2"/>
      <c r="V35" s="2"/>
      <c r="W35" s="2"/>
    </row>
    <row r="36" spans="1:23" ht="22.5" customHeight="1" x14ac:dyDescent="0.25">
      <c r="A36" s="2"/>
      <c r="B36" s="182"/>
      <c r="C36" s="182"/>
      <c r="D36" s="118"/>
      <c r="E36" s="121" t="s">
        <v>312</v>
      </c>
      <c r="F36" s="122"/>
      <c r="G36" s="56" t="s">
        <v>307</v>
      </c>
      <c r="H36" s="58">
        <v>4664</v>
      </c>
      <c r="I36" s="56" t="s">
        <v>16</v>
      </c>
      <c r="J36" s="56" t="s">
        <v>26</v>
      </c>
      <c r="K36" s="56" t="s">
        <v>18</v>
      </c>
      <c r="L36" s="56" t="s">
        <v>48</v>
      </c>
      <c r="M36" s="56" t="s">
        <v>304</v>
      </c>
      <c r="N36" s="56">
        <v>4</v>
      </c>
      <c r="O36" s="56" t="s">
        <v>46</v>
      </c>
      <c r="P36" s="13">
        <v>107.1</v>
      </c>
      <c r="Q36" s="2"/>
      <c r="R36" s="2"/>
      <c r="S36" s="2"/>
      <c r="T36" s="2"/>
      <c r="U36" s="2"/>
      <c r="V36" s="2"/>
      <c r="W36" s="2"/>
    </row>
    <row r="37" spans="1:23" ht="22.5" customHeight="1" x14ac:dyDescent="0.25">
      <c r="A37" s="2"/>
      <c r="B37" s="182"/>
      <c r="C37" s="182"/>
      <c r="D37" s="118"/>
      <c r="E37" s="119" t="s">
        <v>313</v>
      </c>
      <c r="F37" s="120"/>
      <c r="G37" s="41" t="s">
        <v>307</v>
      </c>
      <c r="H37" s="44">
        <v>4227</v>
      </c>
      <c r="I37" s="41" t="s">
        <v>16</v>
      </c>
      <c r="J37" s="41" t="s">
        <v>26</v>
      </c>
      <c r="K37" s="41" t="s">
        <v>18</v>
      </c>
      <c r="L37" s="41" t="s">
        <v>48</v>
      </c>
      <c r="M37" s="41" t="s">
        <v>272</v>
      </c>
      <c r="N37" s="41">
        <v>4</v>
      </c>
      <c r="O37" s="41" t="s">
        <v>46</v>
      </c>
      <c r="P37" s="14">
        <v>107.1</v>
      </c>
      <c r="Q37" s="2"/>
      <c r="R37" s="2"/>
      <c r="S37" s="2"/>
      <c r="T37" s="2"/>
      <c r="U37" s="2"/>
      <c r="V37" s="2"/>
      <c r="W37" s="2"/>
    </row>
    <row r="38" spans="1:23" ht="22.5" customHeight="1" x14ac:dyDescent="0.25">
      <c r="A38" s="2"/>
      <c r="B38" s="182"/>
      <c r="C38" s="182"/>
      <c r="D38" s="107" t="s">
        <v>314</v>
      </c>
      <c r="E38" s="121" t="s">
        <v>315</v>
      </c>
      <c r="F38" s="122"/>
      <c r="G38" s="56" t="s">
        <v>131</v>
      </c>
      <c r="H38" s="58">
        <v>6514</v>
      </c>
      <c r="I38" s="56" t="s">
        <v>16</v>
      </c>
      <c r="J38" s="56" t="s">
        <v>303</v>
      </c>
      <c r="K38" s="56" t="s">
        <v>18</v>
      </c>
      <c r="L38" s="56" t="s">
        <v>48</v>
      </c>
      <c r="M38" s="56" t="s">
        <v>304</v>
      </c>
      <c r="N38" s="56">
        <v>4</v>
      </c>
      <c r="O38" s="56" t="s">
        <v>46</v>
      </c>
      <c r="P38" s="13">
        <v>133.35</v>
      </c>
      <c r="Q38" s="2"/>
      <c r="R38" s="2"/>
      <c r="S38" s="2"/>
      <c r="T38" s="2"/>
      <c r="U38" s="2"/>
      <c r="V38" s="2"/>
      <c r="W38" s="2"/>
    </row>
    <row r="39" spans="1:23" ht="22.5" customHeight="1" x14ac:dyDescent="0.25">
      <c r="A39" s="2"/>
      <c r="B39" s="182"/>
      <c r="C39" s="182"/>
      <c r="D39" s="107"/>
      <c r="E39" s="119" t="s">
        <v>316</v>
      </c>
      <c r="F39" s="120"/>
      <c r="G39" s="41" t="s">
        <v>131</v>
      </c>
      <c r="H39" s="44">
        <v>6225</v>
      </c>
      <c r="I39" s="41" t="s">
        <v>16</v>
      </c>
      <c r="J39" s="41" t="s">
        <v>17</v>
      </c>
      <c r="K39" s="41" t="s">
        <v>18</v>
      </c>
      <c r="L39" s="41" t="s">
        <v>48</v>
      </c>
      <c r="M39" s="41" t="s">
        <v>304</v>
      </c>
      <c r="N39" s="41">
        <v>4</v>
      </c>
      <c r="O39" s="41" t="s">
        <v>46</v>
      </c>
      <c r="P39" s="14">
        <v>133.35</v>
      </c>
      <c r="Q39" s="2"/>
      <c r="R39" s="2"/>
      <c r="S39" s="2"/>
      <c r="T39" s="2"/>
      <c r="U39" s="2"/>
      <c r="V39" s="2"/>
      <c r="W39" s="2"/>
    </row>
    <row r="40" spans="1:23" ht="22.5" customHeight="1" x14ac:dyDescent="0.25">
      <c r="A40" s="2"/>
      <c r="B40" s="182"/>
      <c r="C40" s="182"/>
      <c r="D40" s="107"/>
      <c r="E40" s="121" t="s">
        <v>317</v>
      </c>
      <c r="F40" s="122"/>
      <c r="G40" s="56" t="s">
        <v>318</v>
      </c>
      <c r="H40" s="58">
        <v>9202</v>
      </c>
      <c r="I40" s="56" t="s">
        <v>16</v>
      </c>
      <c r="J40" s="56" t="s">
        <v>26</v>
      </c>
      <c r="K40" s="56" t="s">
        <v>18</v>
      </c>
      <c r="L40" s="56" t="s">
        <v>48</v>
      </c>
      <c r="M40" s="56" t="s">
        <v>304</v>
      </c>
      <c r="N40" s="56">
        <v>4</v>
      </c>
      <c r="O40" s="56" t="s">
        <v>46</v>
      </c>
      <c r="P40" s="13">
        <v>133.35</v>
      </c>
      <c r="Q40" s="2"/>
      <c r="R40" s="2"/>
      <c r="S40" s="2"/>
      <c r="T40" s="2"/>
      <c r="U40" s="2"/>
      <c r="V40" s="2"/>
      <c r="W40" s="2"/>
    </row>
    <row r="41" spans="1:23" ht="22.5" customHeight="1" x14ac:dyDescent="0.25">
      <c r="A41" s="2"/>
      <c r="B41" s="182"/>
      <c r="C41" s="182"/>
      <c r="D41" s="107"/>
      <c r="E41" s="119" t="s">
        <v>319</v>
      </c>
      <c r="F41" s="120"/>
      <c r="G41" s="41" t="s">
        <v>318</v>
      </c>
      <c r="H41" s="44">
        <v>8160</v>
      </c>
      <c r="I41" s="41" t="s">
        <v>16</v>
      </c>
      <c r="J41" s="41" t="s">
        <v>26</v>
      </c>
      <c r="K41" s="41" t="s">
        <v>18</v>
      </c>
      <c r="L41" s="41" t="s">
        <v>48</v>
      </c>
      <c r="M41" s="41" t="s">
        <v>272</v>
      </c>
      <c r="N41" s="41">
        <v>4</v>
      </c>
      <c r="O41" s="41" t="s">
        <v>46</v>
      </c>
      <c r="P41" s="40">
        <v>133.35</v>
      </c>
      <c r="Q41" s="2"/>
      <c r="R41" s="2"/>
      <c r="S41" s="2"/>
      <c r="T41" s="2"/>
      <c r="U41" s="2"/>
      <c r="V41" s="2"/>
      <c r="W41" s="2"/>
    </row>
    <row r="42" spans="1:23" ht="22.5" customHeight="1" x14ac:dyDescent="0.25">
      <c r="A42" s="2"/>
      <c r="B42" s="22"/>
      <c r="C42" s="22"/>
      <c r="D42" s="118" t="s">
        <v>320</v>
      </c>
      <c r="E42" s="121" t="s">
        <v>321</v>
      </c>
      <c r="F42" s="122"/>
      <c r="G42" s="56" t="s">
        <v>131</v>
      </c>
      <c r="H42" s="58">
        <v>6514</v>
      </c>
      <c r="I42" s="56" t="s">
        <v>16</v>
      </c>
      <c r="J42" s="56" t="s">
        <v>303</v>
      </c>
      <c r="K42" s="56" t="s">
        <v>18</v>
      </c>
      <c r="L42" s="56" t="s">
        <v>48</v>
      </c>
      <c r="M42" s="56" t="s">
        <v>304</v>
      </c>
      <c r="N42" s="56">
        <v>6</v>
      </c>
      <c r="O42" s="56" t="s">
        <v>46</v>
      </c>
      <c r="P42" s="13">
        <v>302</v>
      </c>
      <c r="Q42" s="2"/>
      <c r="R42" s="2"/>
      <c r="S42" s="2"/>
      <c r="T42" s="2"/>
      <c r="U42" s="2"/>
      <c r="V42" s="2"/>
      <c r="W42" s="2"/>
    </row>
    <row r="43" spans="1:23" ht="22.5" customHeight="1" x14ac:dyDescent="0.25">
      <c r="A43" s="2"/>
      <c r="B43" s="22"/>
      <c r="C43" s="22"/>
      <c r="D43" s="118"/>
      <c r="E43" s="119" t="s">
        <v>322</v>
      </c>
      <c r="F43" s="120"/>
      <c r="G43" s="41" t="s">
        <v>131</v>
      </c>
      <c r="H43" s="44">
        <v>6225</v>
      </c>
      <c r="I43" s="41" t="s">
        <v>16</v>
      </c>
      <c r="J43" s="41" t="s">
        <v>17</v>
      </c>
      <c r="K43" s="41" t="s">
        <v>18</v>
      </c>
      <c r="L43" s="41" t="s">
        <v>48</v>
      </c>
      <c r="M43" s="41" t="s">
        <v>304</v>
      </c>
      <c r="N43" s="41">
        <v>6</v>
      </c>
      <c r="O43" s="41" t="s">
        <v>46</v>
      </c>
      <c r="P43" s="14">
        <v>302</v>
      </c>
      <c r="Q43" s="2"/>
      <c r="R43" s="2"/>
      <c r="S43" s="2"/>
      <c r="T43" s="2"/>
      <c r="U43" s="2"/>
      <c r="V43" s="2"/>
      <c r="W43" s="2"/>
    </row>
    <row r="44" spans="1:23" ht="22.5" customHeight="1" x14ac:dyDescent="0.25">
      <c r="A44" s="2"/>
      <c r="B44" s="22"/>
      <c r="C44" s="22"/>
      <c r="D44" s="118"/>
      <c r="E44" s="121" t="s">
        <v>323</v>
      </c>
      <c r="F44" s="122"/>
      <c r="G44" s="56" t="s">
        <v>318</v>
      </c>
      <c r="H44" s="58">
        <v>9202</v>
      </c>
      <c r="I44" s="56" t="s">
        <v>16</v>
      </c>
      <c r="J44" s="56" t="s">
        <v>26</v>
      </c>
      <c r="K44" s="56" t="s">
        <v>18</v>
      </c>
      <c r="L44" s="56" t="s">
        <v>48</v>
      </c>
      <c r="M44" s="56" t="s">
        <v>304</v>
      </c>
      <c r="N44" s="56">
        <v>6</v>
      </c>
      <c r="O44" s="56" t="s">
        <v>46</v>
      </c>
      <c r="P44" s="13">
        <v>302</v>
      </c>
      <c r="Q44" s="2"/>
      <c r="R44" s="2"/>
      <c r="S44" s="2"/>
      <c r="T44" s="2"/>
      <c r="U44" s="2"/>
      <c r="V44" s="2"/>
      <c r="W44" s="2"/>
    </row>
    <row r="45" spans="1:23" ht="22.5" customHeight="1" x14ac:dyDescent="0.25">
      <c r="A45" s="2"/>
      <c r="B45" s="22"/>
      <c r="C45" s="22"/>
      <c r="D45" s="118"/>
      <c r="E45" s="119" t="s">
        <v>324</v>
      </c>
      <c r="F45" s="120"/>
      <c r="G45" s="41" t="s">
        <v>318</v>
      </c>
      <c r="H45" s="44">
        <v>8160</v>
      </c>
      <c r="I45" s="41" t="s">
        <v>16</v>
      </c>
      <c r="J45" s="41" t="s">
        <v>26</v>
      </c>
      <c r="K45" s="41" t="s">
        <v>18</v>
      </c>
      <c r="L45" s="41" t="s">
        <v>48</v>
      </c>
      <c r="M45" s="41" t="s">
        <v>272</v>
      </c>
      <c r="N45" s="41">
        <v>6</v>
      </c>
      <c r="O45" s="41" t="s">
        <v>46</v>
      </c>
      <c r="P45" s="14">
        <v>302</v>
      </c>
      <c r="Q45" s="2"/>
      <c r="R45" s="2"/>
      <c r="S45" s="2"/>
      <c r="T45" s="2"/>
      <c r="U45" s="2"/>
      <c r="V45" s="2"/>
      <c r="W45" s="2"/>
    </row>
    <row r="46" spans="1:23" ht="22.5" customHeight="1" x14ac:dyDescent="0.25">
      <c r="A46" s="2"/>
      <c r="B46" s="22"/>
      <c r="C46" s="22"/>
      <c r="D46" s="107" t="s">
        <v>325</v>
      </c>
      <c r="E46" s="121" t="s">
        <v>326</v>
      </c>
      <c r="F46" s="122"/>
      <c r="G46" s="56" t="s">
        <v>131</v>
      </c>
      <c r="H46" s="58">
        <v>6514</v>
      </c>
      <c r="I46" s="56" t="s">
        <v>16</v>
      </c>
      <c r="J46" s="56" t="s">
        <v>303</v>
      </c>
      <c r="K46" s="56" t="s">
        <v>18</v>
      </c>
      <c r="L46" s="56" t="s">
        <v>48</v>
      </c>
      <c r="M46" s="56" t="s">
        <v>304</v>
      </c>
      <c r="N46" s="56">
        <v>8</v>
      </c>
      <c r="O46" s="56" t="s">
        <v>46</v>
      </c>
      <c r="P46" s="15">
        <v>405</v>
      </c>
      <c r="Q46" s="2"/>
      <c r="R46" s="2"/>
      <c r="S46" s="2"/>
      <c r="T46" s="2"/>
      <c r="U46" s="2"/>
      <c r="V46" s="2"/>
      <c r="W46" s="2"/>
    </row>
    <row r="47" spans="1:23" ht="22.5" customHeight="1" x14ac:dyDescent="0.25">
      <c r="A47" s="2"/>
      <c r="B47" s="22"/>
      <c r="C47" s="22"/>
      <c r="D47" s="107"/>
      <c r="E47" s="119" t="s">
        <v>327</v>
      </c>
      <c r="F47" s="120"/>
      <c r="G47" s="41" t="s">
        <v>131</v>
      </c>
      <c r="H47" s="44">
        <v>6225</v>
      </c>
      <c r="I47" s="41" t="s">
        <v>16</v>
      </c>
      <c r="J47" s="41" t="s">
        <v>17</v>
      </c>
      <c r="K47" s="41" t="s">
        <v>18</v>
      </c>
      <c r="L47" s="41" t="s">
        <v>48</v>
      </c>
      <c r="M47" s="41" t="s">
        <v>304</v>
      </c>
      <c r="N47" s="41">
        <v>8</v>
      </c>
      <c r="O47" s="41" t="s">
        <v>46</v>
      </c>
      <c r="P47" s="19">
        <v>405</v>
      </c>
      <c r="Q47" s="2"/>
      <c r="R47" s="2"/>
      <c r="S47" s="2"/>
      <c r="T47" s="2"/>
      <c r="U47" s="2"/>
      <c r="V47" s="2"/>
      <c r="W47" s="2"/>
    </row>
    <row r="48" spans="1:23" ht="22.5" customHeight="1" x14ac:dyDescent="0.25">
      <c r="A48" s="2"/>
      <c r="B48" s="22"/>
      <c r="C48" s="22"/>
      <c r="D48" s="107"/>
      <c r="E48" s="121" t="s">
        <v>328</v>
      </c>
      <c r="F48" s="122"/>
      <c r="G48" s="56" t="s">
        <v>318</v>
      </c>
      <c r="H48" s="58">
        <v>9202</v>
      </c>
      <c r="I48" s="56" t="s">
        <v>16</v>
      </c>
      <c r="J48" s="56" t="s">
        <v>26</v>
      </c>
      <c r="K48" s="56" t="s">
        <v>18</v>
      </c>
      <c r="L48" s="56" t="s">
        <v>48</v>
      </c>
      <c r="M48" s="56" t="s">
        <v>304</v>
      </c>
      <c r="N48" s="56">
        <v>8</v>
      </c>
      <c r="O48" s="56" t="s">
        <v>46</v>
      </c>
      <c r="P48" s="15">
        <v>405</v>
      </c>
      <c r="Q48" s="2"/>
      <c r="R48" s="2"/>
      <c r="S48" s="2"/>
      <c r="T48" s="2"/>
      <c r="U48" s="2"/>
      <c r="V48" s="2"/>
      <c r="W48" s="2"/>
    </row>
    <row r="49" spans="1:26" ht="22.5" customHeight="1" thickBot="1" x14ac:dyDescent="0.3">
      <c r="A49" s="2"/>
      <c r="B49" s="26"/>
      <c r="C49" s="26"/>
      <c r="D49" s="108"/>
      <c r="E49" s="142" t="s">
        <v>329</v>
      </c>
      <c r="F49" s="143"/>
      <c r="G49" s="46" t="s">
        <v>318</v>
      </c>
      <c r="H49" s="47">
        <v>8160</v>
      </c>
      <c r="I49" s="46" t="s">
        <v>16</v>
      </c>
      <c r="J49" s="46" t="s">
        <v>26</v>
      </c>
      <c r="K49" s="46" t="s">
        <v>18</v>
      </c>
      <c r="L49" s="46" t="s">
        <v>48</v>
      </c>
      <c r="M49" s="46" t="s">
        <v>272</v>
      </c>
      <c r="N49" s="46">
        <v>8</v>
      </c>
      <c r="O49" s="46" t="s">
        <v>46</v>
      </c>
      <c r="P49" s="45">
        <v>405</v>
      </c>
      <c r="Q49" s="2"/>
      <c r="R49" s="2"/>
      <c r="S49" s="2"/>
      <c r="T49" s="2"/>
      <c r="U49" s="2"/>
      <c r="V49" s="2"/>
      <c r="W49" s="2"/>
    </row>
    <row r="50" spans="1:26" ht="18.95" customHeight="1" thickTop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6.5" thickBot="1" x14ac:dyDescent="0.3">
      <c r="A51" s="2"/>
      <c r="B51" s="101" t="s">
        <v>1</v>
      </c>
      <c r="C51" s="101"/>
      <c r="D51" s="9" t="s">
        <v>2</v>
      </c>
      <c r="E51" s="102" t="s">
        <v>37</v>
      </c>
      <c r="F51" s="103"/>
      <c r="G51" s="9" t="s">
        <v>38</v>
      </c>
      <c r="H51" s="2"/>
      <c r="I51" s="3"/>
      <c r="J51" s="3"/>
      <c r="K51" s="3"/>
      <c r="L51" s="3"/>
      <c r="M51" s="3"/>
      <c r="N51" s="3"/>
      <c r="O51" s="3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2.5" customHeight="1" x14ac:dyDescent="0.25">
      <c r="A52" s="2"/>
      <c r="B52" s="104" t="s">
        <v>330</v>
      </c>
      <c r="C52" s="104"/>
      <c r="D52" s="106" t="s">
        <v>331</v>
      </c>
      <c r="E52" s="109" t="s">
        <v>332</v>
      </c>
      <c r="F52" s="110"/>
      <c r="G52" s="115">
        <v>32</v>
      </c>
      <c r="H52" s="2"/>
      <c r="I52" s="3"/>
      <c r="J52" s="3"/>
      <c r="K52" s="7"/>
      <c r="L52" s="7"/>
      <c r="M52" s="7"/>
      <c r="N52" s="7"/>
      <c r="O52" s="7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2.5" customHeight="1" x14ac:dyDescent="0.25">
      <c r="A53" s="2"/>
      <c r="B53" s="105"/>
      <c r="C53" s="105"/>
      <c r="D53" s="107"/>
      <c r="E53" s="111"/>
      <c r="F53" s="112"/>
      <c r="G53" s="116"/>
      <c r="H53" s="2"/>
      <c r="I53" s="3"/>
      <c r="J53" s="3"/>
      <c r="K53" s="7"/>
      <c r="L53" s="7"/>
      <c r="M53" s="7"/>
      <c r="N53" s="7"/>
      <c r="O53" s="7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2.5" customHeight="1" x14ac:dyDescent="0.25">
      <c r="A54" s="2"/>
      <c r="B54" s="105"/>
      <c r="C54" s="105"/>
      <c r="D54" s="107"/>
      <c r="E54" s="111"/>
      <c r="F54" s="112"/>
      <c r="G54" s="116"/>
      <c r="H54" s="2"/>
      <c r="I54" s="2"/>
      <c r="J54" s="7"/>
      <c r="K54" s="7"/>
      <c r="M54" s="7"/>
      <c r="N54" s="7"/>
      <c r="O54" s="7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2.5" customHeight="1" x14ac:dyDescent="0.25">
      <c r="A55" s="2"/>
      <c r="B55" s="105"/>
      <c r="C55" s="105"/>
      <c r="D55" s="107"/>
      <c r="E55" s="111"/>
      <c r="F55" s="112"/>
      <c r="G55" s="116"/>
      <c r="H55" s="2"/>
      <c r="I55" s="2"/>
      <c r="J55" s="7"/>
      <c r="K55" s="7"/>
      <c r="L55" s="7"/>
      <c r="M55" s="7"/>
      <c r="N55" s="7"/>
      <c r="O55" s="7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2.5" customHeight="1" x14ac:dyDescent="0.25">
      <c r="A56" s="2"/>
      <c r="B56" s="105"/>
      <c r="C56" s="105"/>
      <c r="D56" s="107"/>
      <c r="E56" s="111"/>
      <c r="F56" s="112"/>
      <c r="G56" s="116"/>
      <c r="H56" s="2"/>
      <c r="I56" s="2"/>
      <c r="J56" s="7"/>
      <c r="K56" s="7"/>
      <c r="L56" s="7"/>
      <c r="M56" s="7"/>
      <c r="N56" s="7"/>
      <c r="O56" s="7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2.5" customHeight="1" thickBot="1" x14ac:dyDescent="0.3">
      <c r="A57" s="2"/>
      <c r="B57" s="128"/>
      <c r="C57" s="128"/>
      <c r="D57" s="108"/>
      <c r="E57" s="132"/>
      <c r="F57" s="133"/>
      <c r="G57" s="117"/>
      <c r="H57" s="2"/>
      <c r="I57" s="2"/>
      <c r="J57" s="7"/>
      <c r="K57" s="7"/>
      <c r="L57" s="7"/>
      <c r="M57" s="7"/>
      <c r="N57" s="7"/>
      <c r="O57" s="7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thickTop="1" x14ac:dyDescent="0.25">
      <c r="A58" s="2"/>
      <c r="B58" s="100"/>
      <c r="C58" s="100"/>
      <c r="D58" s="2"/>
      <c r="E58" s="100"/>
      <c r="F58" s="100"/>
      <c r="G58" s="2"/>
      <c r="H58" s="2"/>
      <c r="I58" s="2"/>
      <c r="J58" s="2"/>
      <c r="K58" s="2"/>
      <c r="L58" s="2"/>
      <c r="M58" s="2"/>
      <c r="N58" s="2"/>
      <c r="O58" s="86"/>
      <c r="P58" s="2"/>
      <c r="Q58" s="2"/>
    </row>
    <row r="59" spans="1:26" ht="16.5" thickBot="1" x14ac:dyDescent="0.3">
      <c r="A59" s="2"/>
      <c r="B59" s="101" t="s">
        <v>1</v>
      </c>
      <c r="C59" s="101"/>
      <c r="D59" s="9" t="s">
        <v>2</v>
      </c>
      <c r="E59" s="102" t="s">
        <v>37</v>
      </c>
      <c r="F59" s="103"/>
      <c r="G59" s="9" t="s">
        <v>38</v>
      </c>
      <c r="H59" s="2"/>
      <c r="I59" s="3"/>
      <c r="J59" s="3"/>
      <c r="K59" s="3"/>
      <c r="L59" s="3"/>
      <c r="M59" s="3"/>
      <c r="N59" s="3"/>
      <c r="O59" s="3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2.5" customHeight="1" x14ac:dyDescent="0.25">
      <c r="A60" s="2"/>
      <c r="B60" s="104" t="s">
        <v>333</v>
      </c>
      <c r="C60" s="104"/>
      <c r="D60" s="106" t="s">
        <v>331</v>
      </c>
      <c r="E60" s="109" t="s">
        <v>334</v>
      </c>
      <c r="F60" s="110"/>
      <c r="G60" s="115">
        <v>37</v>
      </c>
      <c r="H60" s="2"/>
      <c r="I60" s="3"/>
      <c r="J60" s="3"/>
      <c r="K60" s="7"/>
      <c r="L60" s="7"/>
      <c r="M60" s="7"/>
      <c r="N60" s="7"/>
      <c r="O60" s="7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2.5" customHeight="1" x14ac:dyDescent="0.25">
      <c r="A61" s="2"/>
      <c r="B61" s="105"/>
      <c r="C61" s="105"/>
      <c r="D61" s="107"/>
      <c r="E61" s="111"/>
      <c r="F61" s="112"/>
      <c r="G61" s="116"/>
      <c r="H61" s="2"/>
      <c r="I61" s="3"/>
      <c r="J61" s="3"/>
      <c r="K61" s="7"/>
      <c r="L61" s="7"/>
      <c r="M61" s="7"/>
      <c r="N61" s="7"/>
      <c r="O61" s="7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2.5" customHeight="1" x14ac:dyDescent="0.25">
      <c r="A62" s="2"/>
      <c r="B62" s="105"/>
      <c r="C62" s="105"/>
      <c r="D62" s="107"/>
      <c r="E62" s="111"/>
      <c r="F62" s="112"/>
      <c r="G62" s="116"/>
      <c r="H62" s="2"/>
      <c r="I62" s="2"/>
      <c r="J62" s="7"/>
      <c r="K62" s="7"/>
      <c r="M62" s="7"/>
      <c r="N62" s="7"/>
      <c r="O62" s="7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2.5" customHeight="1" x14ac:dyDescent="0.25">
      <c r="A63" s="2"/>
      <c r="B63" s="105"/>
      <c r="C63" s="105"/>
      <c r="D63" s="107"/>
      <c r="E63" s="111"/>
      <c r="F63" s="112"/>
      <c r="G63" s="116"/>
      <c r="H63" s="2"/>
      <c r="I63" s="2"/>
      <c r="J63" s="7"/>
      <c r="K63" s="7"/>
      <c r="L63" s="7"/>
      <c r="M63" s="7"/>
      <c r="N63" s="7"/>
      <c r="O63" s="7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2.5" customHeight="1" thickBot="1" x14ac:dyDescent="0.3">
      <c r="A64" s="2"/>
      <c r="B64" s="128"/>
      <c r="C64" s="128"/>
      <c r="D64" s="108"/>
      <c r="E64" s="113"/>
      <c r="F64" s="114"/>
      <c r="G64" s="117"/>
      <c r="H64" s="2"/>
      <c r="I64" s="2"/>
      <c r="J64" s="7"/>
      <c r="K64" s="7"/>
      <c r="L64" s="7"/>
      <c r="M64" s="7"/>
      <c r="N64" s="7"/>
      <c r="O64" s="7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thickTop="1" x14ac:dyDescent="0.25">
      <c r="A65" s="2"/>
      <c r="B65" s="100"/>
      <c r="C65" s="100"/>
      <c r="D65" s="2"/>
      <c r="E65" s="100"/>
      <c r="F65" s="100"/>
      <c r="G65" s="2"/>
      <c r="H65" s="2"/>
      <c r="I65" s="2"/>
      <c r="J65" s="2"/>
      <c r="K65" s="2"/>
      <c r="L65" s="2"/>
      <c r="M65" s="2"/>
      <c r="N65" s="2"/>
      <c r="O65" s="86"/>
      <c r="P65" s="2"/>
      <c r="Q65" s="2"/>
    </row>
    <row r="66" spans="1:26" ht="16.5" thickBot="1" x14ac:dyDescent="0.3">
      <c r="A66" s="2"/>
      <c r="B66" s="101" t="s">
        <v>1</v>
      </c>
      <c r="C66" s="101"/>
      <c r="D66" s="9" t="s">
        <v>2</v>
      </c>
      <c r="E66" s="102" t="s">
        <v>37</v>
      </c>
      <c r="F66" s="103"/>
      <c r="G66" s="9" t="s">
        <v>38</v>
      </c>
      <c r="H66" s="2"/>
      <c r="I66" s="3"/>
      <c r="J66" s="3"/>
      <c r="K66" s="3"/>
      <c r="L66" s="3"/>
      <c r="M66" s="3"/>
      <c r="N66" s="3"/>
      <c r="O66" s="3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2.5" customHeight="1" x14ac:dyDescent="0.25">
      <c r="A67" s="2"/>
      <c r="B67" s="104" t="s">
        <v>335</v>
      </c>
      <c r="C67" s="104"/>
      <c r="D67" s="106" t="s">
        <v>331</v>
      </c>
      <c r="E67" s="109" t="s">
        <v>336</v>
      </c>
      <c r="F67" s="110"/>
      <c r="G67" s="115">
        <v>42</v>
      </c>
      <c r="H67" s="2"/>
      <c r="I67" s="3"/>
      <c r="J67" s="3"/>
      <c r="K67" s="7"/>
      <c r="L67" s="7"/>
      <c r="M67" s="7"/>
      <c r="N67" s="7"/>
      <c r="O67" s="7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2.5" customHeight="1" x14ac:dyDescent="0.25">
      <c r="A68" s="2"/>
      <c r="B68" s="105"/>
      <c r="C68" s="105"/>
      <c r="D68" s="107"/>
      <c r="E68" s="111"/>
      <c r="F68" s="112"/>
      <c r="G68" s="116"/>
      <c r="H68" s="2"/>
      <c r="J68" s="3"/>
      <c r="K68" s="7"/>
      <c r="L68" s="7"/>
      <c r="M68" s="7"/>
      <c r="N68" s="7"/>
      <c r="O68" s="7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2.5" customHeight="1" x14ac:dyDescent="0.25">
      <c r="A69" s="2"/>
      <c r="B69" s="105"/>
      <c r="C69" s="105"/>
      <c r="D69" s="107"/>
      <c r="E69" s="111"/>
      <c r="F69" s="112"/>
      <c r="G69" s="116"/>
      <c r="H69" s="2"/>
      <c r="I69" s="2"/>
      <c r="J69" s="7"/>
      <c r="K69" s="7"/>
      <c r="L69" s="7"/>
      <c r="M69" s="7"/>
      <c r="N69" s="7"/>
      <c r="O69" s="7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2.5" customHeight="1" x14ac:dyDescent="0.25">
      <c r="A70" s="2"/>
      <c r="B70" s="105"/>
      <c r="C70" s="105"/>
      <c r="D70" s="107"/>
      <c r="E70" s="111"/>
      <c r="F70" s="112"/>
      <c r="G70" s="116"/>
      <c r="H70" s="2"/>
      <c r="I70" s="2"/>
      <c r="J70" s="7"/>
      <c r="K70" s="7"/>
      <c r="L70" s="7"/>
      <c r="M70" s="7"/>
      <c r="N70" s="7"/>
      <c r="O70" s="7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2.5" customHeight="1" thickBot="1" x14ac:dyDescent="0.3">
      <c r="A71" s="2"/>
      <c r="B71" s="128"/>
      <c r="C71" s="128"/>
      <c r="D71" s="108"/>
      <c r="E71" s="113"/>
      <c r="F71" s="114"/>
      <c r="G71" s="117"/>
      <c r="H71" s="2"/>
      <c r="I71" s="2"/>
      <c r="J71" s="7"/>
      <c r="K71" s="7"/>
      <c r="L71" s="7"/>
      <c r="M71" s="7"/>
      <c r="N71" s="7"/>
      <c r="O71" s="7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thickTop="1" x14ac:dyDescent="0.25">
      <c r="A72" s="2"/>
      <c r="B72" s="100"/>
      <c r="C72" s="100"/>
      <c r="D72" s="2"/>
      <c r="E72" s="100"/>
      <c r="F72" s="100"/>
      <c r="G72" s="2"/>
      <c r="H72" s="2"/>
      <c r="I72" s="2"/>
      <c r="J72" s="2"/>
      <c r="K72" s="2"/>
      <c r="L72" s="2"/>
      <c r="M72" s="2"/>
      <c r="N72" s="2"/>
      <c r="O72" s="86"/>
      <c r="P72" s="2"/>
      <c r="Q72" s="2"/>
    </row>
    <row r="73" spans="1:26" ht="16.5" thickBot="1" x14ac:dyDescent="0.3">
      <c r="A73" s="2"/>
      <c r="B73" s="101" t="s">
        <v>1</v>
      </c>
      <c r="C73" s="101"/>
      <c r="D73" s="9" t="s">
        <v>2</v>
      </c>
      <c r="E73" s="102" t="s">
        <v>37</v>
      </c>
      <c r="F73" s="103"/>
      <c r="G73" s="9" t="s">
        <v>38</v>
      </c>
      <c r="H73" s="2"/>
      <c r="I73" s="3"/>
      <c r="J73" s="3"/>
      <c r="K73" s="3"/>
      <c r="L73" s="3"/>
      <c r="M73" s="3"/>
      <c r="N73" s="3"/>
      <c r="O73" s="3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2.5" customHeight="1" x14ac:dyDescent="0.25">
      <c r="A74" s="2"/>
      <c r="B74" s="104" t="s">
        <v>337</v>
      </c>
      <c r="C74" s="104"/>
      <c r="D74" s="106" t="s">
        <v>331</v>
      </c>
      <c r="E74" s="109" t="s">
        <v>338</v>
      </c>
      <c r="F74" s="110"/>
      <c r="G74" s="115">
        <v>29</v>
      </c>
      <c r="H74" s="2"/>
      <c r="I74" s="3"/>
      <c r="J74" s="3"/>
      <c r="K74" s="7"/>
      <c r="L74" s="7"/>
      <c r="M74" s="7"/>
      <c r="N74" s="7"/>
      <c r="O74" s="7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2.5" customHeight="1" x14ac:dyDescent="0.25">
      <c r="A75" s="2"/>
      <c r="B75" s="105"/>
      <c r="C75" s="105"/>
      <c r="D75" s="107"/>
      <c r="E75" s="111"/>
      <c r="F75" s="112"/>
      <c r="G75" s="116"/>
      <c r="H75" s="2"/>
      <c r="I75" s="3"/>
      <c r="J75" s="3"/>
      <c r="K75" s="7"/>
      <c r="L75" s="7"/>
      <c r="M75" s="7"/>
      <c r="N75" s="7"/>
      <c r="O75" s="7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2.5" customHeight="1" x14ac:dyDescent="0.25">
      <c r="A76" s="2"/>
      <c r="B76" s="105"/>
      <c r="C76" s="105"/>
      <c r="D76" s="107"/>
      <c r="E76" s="111"/>
      <c r="F76" s="112"/>
      <c r="G76" s="116"/>
      <c r="H76" s="2"/>
      <c r="I76" s="2"/>
      <c r="J76" s="7"/>
      <c r="K76" s="7"/>
      <c r="L76" s="7"/>
      <c r="M76" s="7"/>
      <c r="N76" s="7"/>
      <c r="O76" s="7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2.5" customHeight="1" x14ac:dyDescent="0.25">
      <c r="A77" s="2"/>
      <c r="B77" s="17"/>
      <c r="C77" s="17"/>
      <c r="D77" s="107"/>
      <c r="E77" s="111"/>
      <c r="F77" s="112"/>
      <c r="G77" s="116"/>
      <c r="H77" s="2"/>
      <c r="I77" s="2"/>
      <c r="J77" s="7"/>
      <c r="K77" s="7"/>
      <c r="L77" s="7"/>
      <c r="M77" s="7"/>
      <c r="N77" s="7"/>
      <c r="O77" s="7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2.5" customHeight="1" thickBot="1" x14ac:dyDescent="0.3">
      <c r="A78" s="2"/>
      <c r="B78" s="98"/>
      <c r="C78" s="98"/>
      <c r="D78" s="108"/>
      <c r="E78" s="113"/>
      <c r="F78" s="114"/>
      <c r="G78" s="117"/>
      <c r="H78" s="2"/>
      <c r="I78" s="2"/>
      <c r="J78" s="7"/>
      <c r="K78" s="7"/>
      <c r="L78" s="7"/>
      <c r="M78" s="7"/>
      <c r="N78" s="7"/>
      <c r="O78" s="7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thickTop="1" x14ac:dyDescent="0.25">
      <c r="A79" s="2"/>
      <c r="B79" s="100"/>
      <c r="C79" s="100"/>
      <c r="D79" s="2"/>
      <c r="E79" s="100"/>
      <c r="F79" s="100"/>
      <c r="G79" s="2"/>
      <c r="H79" s="2"/>
      <c r="I79" s="2"/>
      <c r="J79" s="2"/>
      <c r="K79" s="2"/>
      <c r="L79" s="2"/>
      <c r="M79" s="2"/>
      <c r="N79" s="2"/>
      <c r="O79" s="86"/>
      <c r="P79" s="2"/>
      <c r="Q79" s="2"/>
      <c r="R79" s="2"/>
      <c r="S79" s="2"/>
      <c r="T79" s="2"/>
    </row>
    <row r="80" spans="1:26" ht="16.5" thickBot="1" x14ac:dyDescent="0.3">
      <c r="A80" s="2"/>
      <c r="B80" s="101" t="s">
        <v>1</v>
      </c>
      <c r="C80" s="101"/>
      <c r="D80" s="9" t="s">
        <v>2</v>
      </c>
      <c r="E80" s="102" t="s">
        <v>37</v>
      </c>
      <c r="F80" s="103"/>
      <c r="G80" s="9" t="s">
        <v>38</v>
      </c>
      <c r="H80" s="2"/>
      <c r="I80" s="3"/>
      <c r="J80" s="3"/>
      <c r="K80" s="3"/>
      <c r="L80" s="3"/>
      <c r="M80" s="3"/>
      <c r="N80" s="3"/>
      <c r="O80" s="3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2.5" customHeight="1" x14ac:dyDescent="0.25">
      <c r="A81" s="2"/>
      <c r="B81" s="104" t="s">
        <v>339</v>
      </c>
      <c r="C81" s="104"/>
      <c r="D81" s="106" t="s">
        <v>331</v>
      </c>
      <c r="E81" s="109" t="s">
        <v>340</v>
      </c>
      <c r="F81" s="110"/>
      <c r="G81" s="115">
        <v>18</v>
      </c>
      <c r="H81" s="2"/>
      <c r="I81" s="3"/>
      <c r="J81" s="3"/>
      <c r="K81" s="7"/>
      <c r="L81" s="7"/>
      <c r="M81" s="7"/>
      <c r="N81" s="7"/>
      <c r="O81" s="7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2.5" customHeight="1" x14ac:dyDescent="0.25">
      <c r="A82" s="2"/>
      <c r="B82" s="105"/>
      <c r="C82" s="105"/>
      <c r="D82" s="107"/>
      <c r="E82" s="111"/>
      <c r="F82" s="112"/>
      <c r="G82" s="116"/>
      <c r="H82" s="2"/>
      <c r="I82" s="3"/>
      <c r="J82" s="3"/>
      <c r="K82" s="7"/>
      <c r="L82" s="7"/>
      <c r="M82" s="7"/>
      <c r="N82" s="7"/>
      <c r="O82" s="7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2.5" customHeight="1" x14ac:dyDescent="0.25">
      <c r="A83" s="2"/>
      <c r="B83" s="105"/>
      <c r="C83" s="105"/>
      <c r="D83" s="107"/>
      <c r="E83" s="111"/>
      <c r="F83" s="112"/>
      <c r="G83" s="116"/>
      <c r="H83" s="2"/>
      <c r="I83" s="2"/>
      <c r="J83" s="7"/>
      <c r="K83" s="7"/>
      <c r="L83" s="7"/>
      <c r="M83" s="7"/>
      <c r="N83" s="7"/>
      <c r="O83" s="7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2.5" customHeight="1" x14ac:dyDescent="0.25">
      <c r="A84" s="2"/>
      <c r="B84" s="17"/>
      <c r="C84" s="17"/>
      <c r="D84" s="107"/>
      <c r="E84" s="111"/>
      <c r="F84" s="112"/>
      <c r="G84" s="116"/>
      <c r="H84" s="2"/>
      <c r="I84" s="2"/>
      <c r="J84" s="7"/>
      <c r="K84" s="7"/>
      <c r="L84" s="7"/>
      <c r="M84" s="7"/>
      <c r="N84" s="7"/>
      <c r="O84" s="7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2.5" customHeight="1" thickBot="1" x14ac:dyDescent="0.3">
      <c r="A85" s="2"/>
      <c r="B85" s="98"/>
      <c r="C85" s="98"/>
      <c r="D85" s="108"/>
      <c r="E85" s="132"/>
      <c r="F85" s="133"/>
      <c r="G85" s="117"/>
      <c r="H85" s="2"/>
      <c r="I85" s="2"/>
      <c r="J85" s="7"/>
      <c r="K85" s="7"/>
      <c r="L85" s="7"/>
      <c r="M85" s="7"/>
      <c r="N85" s="7"/>
      <c r="O85" s="7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thickTop="1" x14ac:dyDescent="0.25">
      <c r="A86" s="2"/>
      <c r="B86" s="200"/>
      <c r="C86" s="200"/>
      <c r="D86" s="5"/>
      <c r="E86" s="200"/>
      <c r="F86" s="200"/>
      <c r="G86" s="200"/>
      <c r="H86" s="201"/>
      <c r="I86" s="201"/>
      <c r="J86" s="201"/>
      <c r="K86" s="201"/>
      <c r="L86" s="201"/>
      <c r="M86" s="201"/>
      <c r="N86" s="201"/>
      <c r="O86" s="201"/>
      <c r="P86" s="1"/>
      <c r="Q86" s="2"/>
      <c r="R86" s="2"/>
      <c r="S86" s="2"/>
      <c r="T86" s="2"/>
      <c r="U86" s="2"/>
      <c r="V86" s="2"/>
      <c r="W86" s="2"/>
    </row>
    <row r="87" spans="1:26" ht="16.5" thickBot="1" x14ac:dyDescent="0.3">
      <c r="A87" s="2"/>
      <c r="B87" s="101" t="s">
        <v>1</v>
      </c>
      <c r="C87" s="101"/>
      <c r="D87" s="9" t="s">
        <v>2</v>
      </c>
      <c r="E87" s="102" t="s">
        <v>3</v>
      </c>
      <c r="F87" s="101"/>
      <c r="G87" s="101" t="s">
        <v>37</v>
      </c>
      <c r="H87" s="101"/>
      <c r="I87" s="101"/>
      <c r="J87" s="101"/>
      <c r="K87" s="101"/>
      <c r="L87" s="101"/>
      <c r="M87" s="102" t="s">
        <v>213</v>
      </c>
      <c r="N87" s="101"/>
      <c r="O87" s="101"/>
      <c r="P87" s="9" t="s">
        <v>11</v>
      </c>
      <c r="Q87" s="2"/>
      <c r="R87" s="2"/>
      <c r="S87" s="2"/>
      <c r="T87" s="2"/>
      <c r="U87" s="2"/>
      <c r="V87" s="2"/>
      <c r="W87" s="2"/>
    </row>
    <row r="88" spans="1:26" ht="22.5" customHeight="1" x14ac:dyDescent="0.25">
      <c r="A88" s="2"/>
      <c r="B88" s="104" t="s">
        <v>341</v>
      </c>
      <c r="C88" s="104"/>
      <c r="D88" s="150" t="s">
        <v>342</v>
      </c>
      <c r="E88" s="154" t="s">
        <v>343</v>
      </c>
      <c r="F88" s="157"/>
      <c r="G88" s="245" t="s">
        <v>344</v>
      </c>
      <c r="H88" s="246"/>
      <c r="I88" s="246"/>
      <c r="J88" s="246"/>
      <c r="K88" s="246"/>
      <c r="L88" s="247"/>
      <c r="M88" s="156" t="s">
        <v>345</v>
      </c>
      <c r="N88" s="156"/>
      <c r="O88" s="156"/>
      <c r="P88" s="53">
        <v>7.35</v>
      </c>
      <c r="Q88" s="2"/>
      <c r="R88" s="2"/>
      <c r="S88" s="2"/>
      <c r="T88" s="2"/>
      <c r="U88" s="2"/>
      <c r="V88" s="2"/>
      <c r="W88" s="2"/>
    </row>
    <row r="89" spans="1:26" ht="22.5" customHeight="1" x14ac:dyDescent="0.25">
      <c r="A89" s="2"/>
      <c r="B89" s="105"/>
      <c r="C89" s="105"/>
      <c r="D89" s="151"/>
      <c r="E89" s="144" t="s">
        <v>346</v>
      </c>
      <c r="F89" s="162"/>
      <c r="G89" s="221" t="s">
        <v>347</v>
      </c>
      <c r="H89" s="222"/>
      <c r="I89" s="222"/>
      <c r="J89" s="222"/>
      <c r="K89" s="222"/>
      <c r="L89" s="223"/>
      <c r="M89" s="144" t="s">
        <v>348</v>
      </c>
      <c r="N89" s="144"/>
      <c r="O89" s="144"/>
      <c r="P89" s="40">
        <v>4.2</v>
      </c>
      <c r="Q89" s="2"/>
      <c r="R89" s="2"/>
      <c r="S89" s="2"/>
      <c r="T89" s="2"/>
      <c r="U89" s="2"/>
      <c r="V89" s="2"/>
      <c r="W89" s="2"/>
    </row>
    <row r="90" spans="1:26" ht="22.5" customHeight="1" x14ac:dyDescent="0.25">
      <c r="A90" s="2"/>
      <c r="B90" s="105"/>
      <c r="C90" s="105"/>
      <c r="D90" s="151"/>
      <c r="E90" s="156" t="s">
        <v>349</v>
      </c>
      <c r="F90" s="158"/>
      <c r="G90" s="239" t="s">
        <v>350</v>
      </c>
      <c r="H90" s="240"/>
      <c r="I90" s="240"/>
      <c r="J90" s="240"/>
      <c r="K90" s="240"/>
      <c r="L90" s="241"/>
      <c r="M90" s="156" t="s">
        <v>351</v>
      </c>
      <c r="N90" s="156"/>
      <c r="O90" s="156"/>
      <c r="P90" s="54">
        <v>7.35</v>
      </c>
      <c r="Q90" s="2"/>
      <c r="R90" s="2"/>
      <c r="S90" s="2"/>
      <c r="T90" s="2"/>
      <c r="U90" s="2"/>
      <c r="V90" s="2"/>
      <c r="W90" s="2"/>
    </row>
    <row r="91" spans="1:26" ht="22.5" customHeight="1" x14ac:dyDescent="0.25">
      <c r="A91" s="2"/>
      <c r="B91" s="105"/>
      <c r="C91" s="105"/>
      <c r="D91" s="151"/>
      <c r="E91" s="144" t="s">
        <v>352</v>
      </c>
      <c r="F91" s="162"/>
      <c r="G91" s="242" t="s">
        <v>344</v>
      </c>
      <c r="H91" s="243"/>
      <c r="I91" s="243"/>
      <c r="J91" s="243"/>
      <c r="K91" s="243"/>
      <c r="L91" s="244"/>
      <c r="M91" s="144" t="s">
        <v>351</v>
      </c>
      <c r="N91" s="144"/>
      <c r="O91" s="144"/>
      <c r="P91" s="40">
        <v>4.2</v>
      </c>
      <c r="Q91" s="2"/>
      <c r="R91" s="2"/>
      <c r="S91" s="2"/>
      <c r="T91" s="2"/>
      <c r="U91" s="2"/>
      <c r="V91" s="2"/>
      <c r="W91" s="2"/>
    </row>
    <row r="92" spans="1:26" ht="22.5" customHeight="1" x14ac:dyDescent="0.25">
      <c r="A92" s="2"/>
      <c r="B92" s="105"/>
      <c r="C92" s="105"/>
      <c r="D92" s="151"/>
      <c r="E92" s="156" t="s">
        <v>353</v>
      </c>
      <c r="F92" s="158"/>
      <c r="G92" s="239" t="s">
        <v>354</v>
      </c>
      <c r="H92" s="240"/>
      <c r="I92" s="240"/>
      <c r="J92" s="240"/>
      <c r="K92" s="240"/>
      <c r="L92" s="241"/>
      <c r="M92" s="156" t="s">
        <v>348</v>
      </c>
      <c r="N92" s="156"/>
      <c r="O92" s="156"/>
      <c r="P92" s="54">
        <v>14.7</v>
      </c>
      <c r="Q92" s="2"/>
      <c r="R92" s="2"/>
      <c r="S92" s="2"/>
      <c r="T92" s="2"/>
      <c r="U92" s="2"/>
      <c r="V92" s="2"/>
      <c r="W92" s="2"/>
    </row>
    <row r="93" spans="1:26" ht="22.5" customHeight="1" x14ac:dyDescent="0.25">
      <c r="A93" s="2"/>
      <c r="B93" s="105"/>
      <c r="C93" s="105"/>
      <c r="D93" s="151"/>
      <c r="E93" s="144" t="s">
        <v>355</v>
      </c>
      <c r="F93" s="162"/>
      <c r="G93" s="242" t="s">
        <v>356</v>
      </c>
      <c r="H93" s="243"/>
      <c r="I93" s="243"/>
      <c r="J93" s="243"/>
      <c r="K93" s="243"/>
      <c r="L93" s="244"/>
      <c r="M93" s="144" t="s">
        <v>348</v>
      </c>
      <c r="N93" s="144"/>
      <c r="O93" s="144"/>
      <c r="P93" s="40">
        <v>18.899999999999999</v>
      </c>
      <c r="Q93" s="2"/>
      <c r="R93" s="2"/>
      <c r="S93" s="2"/>
      <c r="T93" s="2"/>
      <c r="U93" s="2"/>
      <c r="V93" s="2"/>
      <c r="W93" s="2"/>
    </row>
    <row r="94" spans="1:26" ht="22.5" customHeight="1" x14ac:dyDescent="0.25">
      <c r="A94" s="2"/>
      <c r="B94" s="105"/>
      <c r="C94" s="105"/>
      <c r="D94" s="151"/>
      <c r="E94" s="156" t="s">
        <v>357</v>
      </c>
      <c r="F94" s="158"/>
      <c r="G94" s="239" t="s">
        <v>358</v>
      </c>
      <c r="H94" s="240"/>
      <c r="I94" s="240"/>
      <c r="J94" s="240"/>
      <c r="K94" s="240"/>
      <c r="L94" s="241"/>
      <c r="M94" s="156" t="s">
        <v>348</v>
      </c>
      <c r="N94" s="156"/>
      <c r="O94" s="156"/>
      <c r="P94" s="54">
        <v>29.4</v>
      </c>
      <c r="Q94" s="2"/>
      <c r="R94" s="2"/>
      <c r="S94" s="2"/>
      <c r="T94" s="2"/>
      <c r="U94" s="2"/>
      <c r="V94" s="2"/>
      <c r="W94" s="2"/>
    </row>
    <row r="95" spans="1:26" ht="22.5" customHeight="1" x14ac:dyDescent="0.25">
      <c r="A95" s="2"/>
      <c r="B95" s="105"/>
      <c r="C95" s="105"/>
      <c r="D95" s="234" t="s">
        <v>331</v>
      </c>
      <c r="E95" s="144" t="s">
        <v>359</v>
      </c>
      <c r="F95" s="162"/>
      <c r="G95" s="242" t="s">
        <v>360</v>
      </c>
      <c r="H95" s="243"/>
      <c r="I95" s="243"/>
      <c r="J95" s="243"/>
      <c r="K95" s="243"/>
      <c r="L95" s="244"/>
      <c r="M95" s="144" t="s">
        <v>361</v>
      </c>
      <c r="N95" s="144"/>
      <c r="O95" s="144"/>
      <c r="P95" s="40">
        <v>7.35</v>
      </c>
      <c r="Q95" s="2"/>
      <c r="R95" s="2"/>
      <c r="S95" s="2"/>
      <c r="T95" s="2"/>
      <c r="U95" s="2"/>
      <c r="V95" s="2"/>
      <c r="W95" s="2"/>
    </row>
    <row r="96" spans="1:26" ht="22.5" customHeight="1" x14ac:dyDescent="0.25">
      <c r="A96" s="2"/>
      <c r="B96" s="105"/>
      <c r="C96" s="105"/>
      <c r="D96" s="234"/>
      <c r="E96" s="156" t="s">
        <v>362</v>
      </c>
      <c r="F96" s="158"/>
      <c r="G96" s="239" t="s">
        <v>350</v>
      </c>
      <c r="H96" s="240"/>
      <c r="I96" s="240"/>
      <c r="J96" s="240"/>
      <c r="K96" s="240"/>
      <c r="L96" s="241"/>
      <c r="M96" s="156" t="s">
        <v>361</v>
      </c>
      <c r="N96" s="156"/>
      <c r="O96" s="156"/>
      <c r="P96" s="54">
        <v>10.5</v>
      </c>
      <c r="Q96" s="2"/>
      <c r="R96" s="2"/>
      <c r="S96" s="2"/>
      <c r="T96" s="2"/>
      <c r="U96" s="2"/>
      <c r="V96" s="2"/>
      <c r="W96" s="2"/>
    </row>
    <row r="97" spans="1:23" ht="22.5" customHeight="1" thickBot="1" x14ac:dyDescent="0.3">
      <c r="A97" s="2"/>
      <c r="B97" s="128"/>
      <c r="C97" s="128"/>
      <c r="D97" s="235"/>
      <c r="E97" s="165" t="s">
        <v>363</v>
      </c>
      <c r="F97" s="166"/>
      <c r="G97" s="236" t="s">
        <v>364</v>
      </c>
      <c r="H97" s="237"/>
      <c r="I97" s="237"/>
      <c r="J97" s="237"/>
      <c r="K97" s="237"/>
      <c r="L97" s="238"/>
      <c r="M97" s="165" t="s">
        <v>361</v>
      </c>
      <c r="N97" s="165"/>
      <c r="O97" s="165"/>
      <c r="P97" s="45" t="s">
        <v>78</v>
      </c>
      <c r="Q97" s="2"/>
      <c r="R97" s="2"/>
      <c r="S97" s="2"/>
      <c r="T97" s="2"/>
      <c r="U97" s="2"/>
      <c r="V97" s="2"/>
      <c r="W97" s="2"/>
    </row>
    <row r="98" spans="1:23" ht="15" customHeight="1" thickTop="1" x14ac:dyDescent="0.25">
      <c r="A98" s="2"/>
      <c r="B98" s="203"/>
      <c r="C98" s="203"/>
      <c r="D98" s="2"/>
      <c r="E98" s="203"/>
      <c r="F98" s="203"/>
      <c r="G98" s="203"/>
      <c r="H98" s="203"/>
      <c r="I98" s="203"/>
      <c r="J98" s="99"/>
      <c r="K98" s="99"/>
      <c r="L98" s="99"/>
      <c r="M98" s="2"/>
      <c r="N98" s="2"/>
      <c r="O98" s="2"/>
      <c r="P98" s="2"/>
      <c r="Q98" s="90"/>
      <c r="R98" s="2"/>
      <c r="S98" s="2"/>
      <c r="T98" s="2"/>
      <c r="U98" s="2"/>
      <c r="V98" s="2"/>
    </row>
    <row r="99" spans="1:23" ht="16.5" thickBot="1" x14ac:dyDescent="0.3">
      <c r="A99" s="2"/>
      <c r="B99" s="101" t="s">
        <v>1</v>
      </c>
      <c r="C99" s="101"/>
      <c r="D99" s="9" t="s">
        <v>2</v>
      </c>
      <c r="E99" s="102" t="s">
        <v>3</v>
      </c>
      <c r="F99" s="101"/>
      <c r="G99" s="102" t="s">
        <v>213</v>
      </c>
      <c r="H99" s="101"/>
      <c r="I99" s="101"/>
      <c r="J99" s="231" t="s">
        <v>365</v>
      </c>
      <c r="K99" s="232"/>
      <c r="L99" s="233"/>
      <c r="M99" s="9" t="s">
        <v>11</v>
      </c>
      <c r="N99" s="2"/>
      <c r="O99" s="2"/>
      <c r="P99" s="2"/>
      <c r="Q99" s="90"/>
      <c r="R99" s="2"/>
      <c r="S99" s="2"/>
      <c r="T99" s="2"/>
      <c r="U99" s="2"/>
      <c r="V99" s="2"/>
    </row>
    <row r="100" spans="1:23" ht="18.75" customHeight="1" x14ac:dyDescent="0.25">
      <c r="A100" s="2"/>
      <c r="B100" s="104"/>
      <c r="C100" s="104"/>
      <c r="D100" s="106" t="s">
        <v>331</v>
      </c>
      <c r="E100" s="126" t="s">
        <v>366</v>
      </c>
      <c r="F100" s="127"/>
      <c r="G100" s="227" t="s">
        <v>367</v>
      </c>
      <c r="H100" s="109"/>
      <c r="I100" s="110"/>
      <c r="J100" s="228" t="s">
        <v>368</v>
      </c>
      <c r="K100" s="111"/>
      <c r="L100" s="112"/>
      <c r="M100" s="115">
        <v>165</v>
      </c>
      <c r="N100" s="2"/>
      <c r="O100" s="2"/>
      <c r="P100" s="2"/>
      <c r="Q100" s="90"/>
      <c r="R100" s="2"/>
      <c r="S100" s="2"/>
      <c r="T100" s="2"/>
      <c r="U100" s="2"/>
      <c r="V100" s="2"/>
    </row>
    <row r="101" spans="1:23" ht="18.75" customHeight="1" x14ac:dyDescent="0.25">
      <c r="A101" s="2"/>
      <c r="B101" s="25"/>
      <c r="C101" s="25"/>
      <c r="D101" s="107"/>
      <c r="E101" s="121"/>
      <c r="F101" s="122"/>
      <c r="G101" s="228"/>
      <c r="H101" s="111"/>
      <c r="I101" s="112"/>
      <c r="J101" s="228"/>
      <c r="K101" s="111"/>
      <c r="L101" s="112"/>
      <c r="M101" s="116"/>
      <c r="N101" s="2"/>
      <c r="O101" s="2"/>
      <c r="P101" s="2"/>
      <c r="Q101" s="90"/>
      <c r="R101" s="2"/>
      <c r="S101" s="2"/>
      <c r="T101" s="2"/>
      <c r="U101" s="2"/>
      <c r="V101" s="2"/>
    </row>
    <row r="102" spans="1:23" ht="18.75" customHeight="1" x14ac:dyDescent="0.25">
      <c r="A102" s="2"/>
      <c r="B102" s="25"/>
      <c r="C102" s="25"/>
      <c r="D102" s="107"/>
      <c r="E102" s="121"/>
      <c r="F102" s="122"/>
      <c r="G102" s="228"/>
      <c r="H102" s="111"/>
      <c r="I102" s="112"/>
      <c r="J102" s="228"/>
      <c r="K102" s="111"/>
      <c r="L102" s="112"/>
      <c r="M102" s="116"/>
      <c r="N102" s="2"/>
      <c r="O102" s="2"/>
      <c r="P102" s="2"/>
      <c r="Q102" s="90"/>
      <c r="R102" s="2"/>
      <c r="S102" s="2"/>
      <c r="T102" s="2"/>
      <c r="U102" s="2"/>
      <c r="V102" s="2"/>
    </row>
    <row r="103" spans="1:23" ht="18.75" customHeight="1" x14ac:dyDescent="0.25">
      <c r="A103" s="2"/>
      <c r="B103" s="25"/>
      <c r="C103" s="25"/>
      <c r="D103" s="107"/>
      <c r="E103" s="121"/>
      <c r="F103" s="122"/>
      <c r="G103" s="228"/>
      <c r="H103" s="111"/>
      <c r="I103" s="112"/>
      <c r="J103" s="228"/>
      <c r="K103" s="111"/>
      <c r="L103" s="112"/>
      <c r="M103" s="116"/>
      <c r="N103" s="2"/>
      <c r="O103" s="2"/>
      <c r="P103" s="2"/>
      <c r="Q103" s="90"/>
      <c r="R103" s="2"/>
      <c r="S103" s="2"/>
      <c r="T103" s="2"/>
      <c r="U103" s="2"/>
      <c r="V103" s="2"/>
    </row>
    <row r="104" spans="1:23" ht="18.75" customHeight="1" x14ac:dyDescent="0.25">
      <c r="A104" s="2"/>
      <c r="B104" s="25"/>
      <c r="C104" s="25"/>
      <c r="D104" s="107"/>
      <c r="E104" s="121"/>
      <c r="F104" s="122"/>
      <c r="G104" s="228"/>
      <c r="H104" s="111"/>
      <c r="I104" s="112"/>
      <c r="J104" s="228"/>
      <c r="K104" s="111"/>
      <c r="L104" s="112"/>
      <c r="M104" s="116"/>
      <c r="N104" s="2"/>
      <c r="O104" s="2"/>
      <c r="P104" s="2"/>
      <c r="Q104" s="90"/>
      <c r="R104" s="2"/>
      <c r="S104" s="2"/>
      <c r="T104" s="2"/>
      <c r="U104" s="2"/>
      <c r="V104" s="2"/>
    </row>
    <row r="105" spans="1:23" ht="18.75" customHeight="1" x14ac:dyDescent="0.25">
      <c r="A105" s="2"/>
      <c r="B105" s="182"/>
      <c r="C105" s="182"/>
      <c r="D105" s="107"/>
      <c r="E105" s="121"/>
      <c r="F105" s="122"/>
      <c r="G105" s="228"/>
      <c r="H105" s="111"/>
      <c r="I105" s="112"/>
      <c r="J105" s="228"/>
      <c r="K105" s="111"/>
      <c r="L105" s="112"/>
      <c r="M105" s="116"/>
      <c r="N105" s="2"/>
      <c r="O105" s="2"/>
      <c r="P105" s="2"/>
      <c r="Q105" s="90"/>
      <c r="R105" s="2"/>
      <c r="S105" s="2"/>
      <c r="T105" s="2"/>
      <c r="U105" s="2"/>
      <c r="V105" s="2"/>
    </row>
    <row r="106" spans="1:23" ht="18.75" customHeight="1" x14ac:dyDescent="0.25">
      <c r="A106" s="2"/>
      <c r="B106" s="182"/>
      <c r="C106" s="182"/>
      <c r="D106" s="107"/>
      <c r="E106" s="121"/>
      <c r="F106" s="122"/>
      <c r="G106" s="228"/>
      <c r="H106" s="111"/>
      <c r="I106" s="112"/>
      <c r="J106" s="228"/>
      <c r="K106" s="111"/>
      <c r="L106" s="112"/>
      <c r="M106" s="116"/>
      <c r="N106" s="2"/>
      <c r="O106" s="2"/>
      <c r="P106" s="2"/>
      <c r="Q106" s="90"/>
      <c r="R106" s="2"/>
      <c r="S106" s="2"/>
      <c r="T106" s="2"/>
      <c r="U106" s="2"/>
      <c r="V106" s="2"/>
    </row>
    <row r="107" spans="1:23" ht="18.75" customHeight="1" thickBot="1" x14ac:dyDescent="0.3">
      <c r="A107" s="2"/>
      <c r="B107" s="183"/>
      <c r="C107" s="183"/>
      <c r="D107" s="108"/>
      <c r="E107" s="123"/>
      <c r="F107" s="124"/>
      <c r="G107" s="230"/>
      <c r="H107" s="132"/>
      <c r="I107" s="133"/>
      <c r="J107" s="230"/>
      <c r="K107" s="132"/>
      <c r="L107" s="133"/>
      <c r="M107" s="117"/>
      <c r="N107" s="2"/>
      <c r="O107" s="2"/>
      <c r="P107" s="2"/>
      <c r="Q107" s="90"/>
      <c r="R107" s="2"/>
      <c r="S107" s="2"/>
      <c r="T107" s="2"/>
      <c r="U107" s="2"/>
      <c r="V107" s="2"/>
    </row>
    <row r="108" spans="1:23" ht="15" customHeight="1" thickTop="1" x14ac:dyDescent="0.25">
      <c r="A108" s="2"/>
      <c r="B108" s="203"/>
      <c r="C108" s="203"/>
      <c r="D108" s="2"/>
      <c r="E108" s="203"/>
      <c r="F108" s="203"/>
      <c r="G108" s="99"/>
      <c r="H108" s="99"/>
      <c r="I108" s="99"/>
      <c r="J108" s="2"/>
      <c r="K108" s="2"/>
      <c r="L108" s="2"/>
      <c r="M108" s="2"/>
      <c r="N108" s="2"/>
      <c r="O108" s="2"/>
      <c r="P108" s="2"/>
      <c r="Q108" s="86"/>
      <c r="R108" s="86"/>
      <c r="S108" s="2"/>
      <c r="T108" s="2"/>
      <c r="U108" s="2"/>
      <c r="V108" s="2"/>
      <c r="W108" s="2"/>
    </row>
    <row r="109" spans="1:23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</sheetData>
  <mergeCells count="160">
    <mergeCell ref="B65:C65"/>
    <mergeCell ref="E65:F65"/>
    <mergeCell ref="B66:C66"/>
    <mergeCell ref="E66:F66"/>
    <mergeCell ref="B67:C71"/>
    <mergeCell ref="D67:D71"/>
    <mergeCell ref="E67:F71"/>
    <mergeCell ref="E12:F12"/>
    <mergeCell ref="E13:F13"/>
    <mergeCell ref="E22:F22"/>
    <mergeCell ref="D23:D27"/>
    <mergeCell ref="E23:F27"/>
    <mergeCell ref="B21:C21"/>
    <mergeCell ref="B22:C22"/>
    <mergeCell ref="B23:C27"/>
    <mergeCell ref="B51:C51"/>
    <mergeCell ref="E32:F32"/>
    <mergeCell ref="E33:F33"/>
    <mergeCell ref="E41:F41"/>
    <mergeCell ref="B52:C57"/>
    <mergeCell ref="D52:D57"/>
    <mergeCell ref="E52:F57"/>
    <mergeCell ref="E37:F37"/>
    <mergeCell ref="E29:F29"/>
    <mergeCell ref="B5:C6"/>
    <mergeCell ref="B30:C31"/>
    <mergeCell ref="D5:D7"/>
    <mergeCell ref="E6:F6"/>
    <mergeCell ref="B29:C29"/>
    <mergeCell ref="D38:D41"/>
    <mergeCell ref="E38:F38"/>
    <mergeCell ref="E17:F17"/>
    <mergeCell ref="E15:F15"/>
    <mergeCell ref="E16:F16"/>
    <mergeCell ref="E19:F19"/>
    <mergeCell ref="E8:F8"/>
    <mergeCell ref="E9:F9"/>
    <mergeCell ref="E10:F10"/>
    <mergeCell ref="E11:F11"/>
    <mergeCell ref="D17:D20"/>
    <mergeCell ref="D14:D16"/>
    <mergeCell ref="D11:D13"/>
    <mergeCell ref="E31:F31"/>
    <mergeCell ref="E20:F20"/>
    <mergeCell ref="D30:D33"/>
    <mergeCell ref="E39:F39"/>
    <mergeCell ref="D8:D10"/>
    <mergeCell ref="E21:F21"/>
    <mergeCell ref="M86:O86"/>
    <mergeCell ref="G86:L86"/>
    <mergeCell ref="E108:F108"/>
    <mergeCell ref="G93:L93"/>
    <mergeCell ref="M87:O87"/>
    <mergeCell ref="M97:O97"/>
    <mergeCell ref="M96:O96"/>
    <mergeCell ref="M95:O95"/>
    <mergeCell ref="M94:O94"/>
    <mergeCell ref="M93:O93"/>
    <mergeCell ref="M92:O92"/>
    <mergeCell ref="M91:O91"/>
    <mergeCell ref="M90:O90"/>
    <mergeCell ref="M89:O89"/>
    <mergeCell ref="M88:O88"/>
    <mergeCell ref="G91:L91"/>
    <mergeCell ref="E89:F89"/>
    <mergeCell ref="M100:M107"/>
    <mergeCell ref="G88:L88"/>
    <mergeCell ref="G89:L89"/>
    <mergeCell ref="G90:L90"/>
    <mergeCell ref="E100:F107"/>
    <mergeCell ref="G100:I107"/>
    <mergeCell ref="G87:L87"/>
    <mergeCell ref="B108:C108"/>
    <mergeCell ref="B86:C86"/>
    <mergeCell ref="E86:F86"/>
    <mergeCell ref="E97:F97"/>
    <mergeCell ref="D95:D97"/>
    <mergeCell ref="G97:L97"/>
    <mergeCell ref="E95:F95"/>
    <mergeCell ref="E96:F96"/>
    <mergeCell ref="E93:F93"/>
    <mergeCell ref="E94:F94"/>
    <mergeCell ref="D88:D94"/>
    <mergeCell ref="E91:F91"/>
    <mergeCell ref="E92:F92"/>
    <mergeCell ref="G94:L94"/>
    <mergeCell ref="G95:L95"/>
    <mergeCell ref="G96:L96"/>
    <mergeCell ref="G92:L92"/>
    <mergeCell ref="E90:F90"/>
    <mergeCell ref="E87:F87"/>
    <mergeCell ref="B87:C87"/>
    <mergeCell ref="E88:F88"/>
    <mergeCell ref="B98:C98"/>
    <mergeCell ref="E98:F98"/>
    <mergeCell ref="G98:I98"/>
    <mergeCell ref="B1:C1"/>
    <mergeCell ref="F1:G1"/>
    <mergeCell ref="D42:D45"/>
    <mergeCell ref="E42:F42"/>
    <mergeCell ref="E43:F43"/>
    <mergeCell ref="E44:F44"/>
    <mergeCell ref="E45:F45"/>
    <mergeCell ref="D46:D49"/>
    <mergeCell ref="E46:F46"/>
    <mergeCell ref="E47:F47"/>
    <mergeCell ref="E48:F48"/>
    <mergeCell ref="E49:F49"/>
    <mergeCell ref="D34:D37"/>
    <mergeCell ref="E36:F36"/>
    <mergeCell ref="E34:F34"/>
    <mergeCell ref="E18:F18"/>
    <mergeCell ref="E14:F14"/>
    <mergeCell ref="B4:C4"/>
    <mergeCell ref="E4:F4"/>
    <mergeCell ref="E5:F5"/>
    <mergeCell ref="B32:C41"/>
    <mergeCell ref="B7:C20"/>
    <mergeCell ref="G23:G27"/>
    <mergeCell ref="E40:F40"/>
    <mergeCell ref="E7:F7"/>
    <mergeCell ref="E35:F35"/>
    <mergeCell ref="G52:G57"/>
    <mergeCell ref="B58:C58"/>
    <mergeCell ref="E58:F58"/>
    <mergeCell ref="B59:C59"/>
    <mergeCell ref="E59:F59"/>
    <mergeCell ref="B60:C64"/>
    <mergeCell ref="D60:D64"/>
    <mergeCell ref="E60:F64"/>
    <mergeCell ref="G60:G64"/>
    <mergeCell ref="E51:F51"/>
    <mergeCell ref="E30:F30"/>
    <mergeCell ref="G67:G71"/>
    <mergeCell ref="B72:C72"/>
    <mergeCell ref="E72:F72"/>
    <mergeCell ref="E74:F78"/>
    <mergeCell ref="G74:G78"/>
    <mergeCell ref="B79:C79"/>
    <mergeCell ref="E79:F79"/>
    <mergeCell ref="B81:C83"/>
    <mergeCell ref="E81:F85"/>
    <mergeCell ref="G81:G85"/>
    <mergeCell ref="B73:C73"/>
    <mergeCell ref="E73:F73"/>
    <mergeCell ref="D81:D85"/>
    <mergeCell ref="D74:D78"/>
    <mergeCell ref="B80:C80"/>
    <mergeCell ref="B74:C76"/>
    <mergeCell ref="E80:F80"/>
    <mergeCell ref="B88:C89"/>
    <mergeCell ref="J100:L107"/>
    <mergeCell ref="J99:L99"/>
    <mergeCell ref="B105:C107"/>
    <mergeCell ref="B99:C99"/>
    <mergeCell ref="E99:F99"/>
    <mergeCell ref="G99:I99"/>
    <mergeCell ref="B100:C100"/>
    <mergeCell ref="D100:D107"/>
    <mergeCell ref="B90:C97"/>
  </mergeCells>
  <phoneticPr fontId="6" type="noConversion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4097" r:id="rId4">
          <objectPr defaultSize="0" r:id="rId5">
            <anchor moveWithCells="1">
              <from>
                <xdr:col>1</xdr:col>
                <xdr:colOff>0</xdr:colOff>
                <xdr:row>5</xdr:row>
                <xdr:rowOff>95250</xdr:rowOff>
              </from>
              <to>
                <xdr:col>2</xdr:col>
                <xdr:colOff>742950</xdr:colOff>
                <xdr:row>10</xdr:row>
                <xdr:rowOff>171450</xdr:rowOff>
              </to>
            </anchor>
          </objectPr>
        </oleObject>
      </mc:Choice>
      <mc:Fallback>
        <oleObject shapeId="4097" r:id="rId4"/>
      </mc:Fallback>
    </mc:AlternateContent>
    <mc:AlternateContent xmlns:mc="http://schemas.openxmlformats.org/markup-compatibility/2006">
      <mc:Choice Requires="x14">
        <oleObject shapeId="4098" r:id="rId6">
          <objectPr defaultSize="0" r:id="rId7">
            <anchor moveWithCells="1">
              <from>
                <xdr:col>1</xdr:col>
                <xdr:colOff>0</xdr:colOff>
                <xdr:row>30</xdr:row>
                <xdr:rowOff>38100</xdr:rowOff>
              </from>
              <to>
                <xdr:col>2</xdr:col>
                <xdr:colOff>742950</xdr:colOff>
                <xdr:row>35</xdr:row>
                <xdr:rowOff>114300</xdr:rowOff>
              </to>
            </anchor>
          </objectPr>
        </oleObject>
      </mc:Choice>
      <mc:Fallback>
        <oleObject shapeId="4098" r:id="rId6"/>
      </mc:Fallback>
    </mc:AlternateContent>
    <mc:AlternateContent xmlns:mc="http://schemas.openxmlformats.org/markup-compatibility/2006">
      <mc:Choice Requires="x14">
        <oleObject shapeId="4099" r:id="rId8">
          <objectPr defaultSize="0" autoPict="0" r:id="rId9">
            <anchor moveWithCells="1">
              <from>
                <xdr:col>1</xdr:col>
                <xdr:colOff>47625</xdr:colOff>
                <xdr:row>100</xdr:row>
                <xdr:rowOff>76200</xdr:rowOff>
              </from>
              <to>
                <xdr:col>3</xdr:col>
                <xdr:colOff>0</xdr:colOff>
                <xdr:row>106</xdr:row>
                <xdr:rowOff>209550</xdr:rowOff>
              </to>
            </anchor>
          </objectPr>
        </oleObject>
      </mc:Choice>
      <mc:Fallback>
        <oleObject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8B9FA-DB7F-41DC-9F05-1D562BB65550}">
  <dimension ref="A1:W50"/>
  <sheetViews>
    <sheetView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3" width="11.42578125" customWidth="1"/>
    <col min="4" max="4" width="11.5703125" customWidth="1"/>
    <col min="5" max="6" width="16.42578125" customWidth="1"/>
    <col min="7" max="14" width="14.28515625" customWidth="1"/>
    <col min="15" max="15" width="10" customWidth="1"/>
  </cols>
  <sheetData>
    <row r="1" spans="1:23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5" customHeight="1" x14ac:dyDescent="0.25">
      <c r="A3" s="2"/>
      <c r="B3" s="4"/>
      <c r="C3" s="4"/>
      <c r="D3" s="4"/>
      <c r="E3" s="2"/>
      <c r="F3" s="97" t="s">
        <v>0</v>
      </c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1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1" t="s">
        <v>369</v>
      </c>
      <c r="N4" s="10" t="s">
        <v>10</v>
      </c>
      <c r="O4" s="9" t="s">
        <v>11</v>
      </c>
      <c r="P4" s="2"/>
      <c r="Q4" s="2"/>
      <c r="R4" s="2"/>
      <c r="S4" s="2"/>
      <c r="T4" s="2"/>
      <c r="U4" s="2"/>
      <c r="V4" s="2"/>
      <c r="W4" s="2"/>
    </row>
    <row r="5" spans="1:23" ht="22.5" customHeight="1" x14ac:dyDescent="0.25">
      <c r="A5" s="2"/>
      <c r="B5" s="104"/>
      <c r="C5" s="104"/>
      <c r="D5" s="107" t="s">
        <v>370</v>
      </c>
      <c r="E5" s="126" t="s">
        <v>371</v>
      </c>
      <c r="F5" s="127"/>
      <c r="G5" s="56" t="s">
        <v>372</v>
      </c>
      <c r="H5" s="58">
        <v>4073</v>
      </c>
      <c r="I5" s="56" t="s">
        <v>270</v>
      </c>
      <c r="J5" s="56" t="s">
        <v>26</v>
      </c>
      <c r="K5" s="56" t="s">
        <v>18</v>
      </c>
      <c r="L5" s="56" t="s">
        <v>19</v>
      </c>
      <c r="M5" s="56" t="s">
        <v>272</v>
      </c>
      <c r="N5" s="56" t="s">
        <v>373</v>
      </c>
      <c r="O5" s="13">
        <v>144.9</v>
      </c>
      <c r="P5" s="2"/>
      <c r="Q5" s="2"/>
      <c r="R5" s="2"/>
      <c r="S5" s="2"/>
      <c r="T5" s="2"/>
      <c r="U5" s="2"/>
      <c r="V5" s="2"/>
      <c r="W5" s="2"/>
    </row>
    <row r="6" spans="1:23" ht="22.5" customHeight="1" x14ac:dyDescent="0.25">
      <c r="A6" s="2"/>
      <c r="B6" s="105"/>
      <c r="C6" s="105"/>
      <c r="D6" s="107"/>
      <c r="E6" s="119" t="s">
        <v>374</v>
      </c>
      <c r="F6" s="120"/>
      <c r="G6" s="41" t="s">
        <v>372</v>
      </c>
      <c r="H6" s="44">
        <v>5181</v>
      </c>
      <c r="I6" s="41" t="s">
        <v>274</v>
      </c>
      <c r="J6" s="41" t="s">
        <v>26</v>
      </c>
      <c r="K6" s="41" t="s">
        <v>18</v>
      </c>
      <c r="L6" s="41" t="s">
        <v>19</v>
      </c>
      <c r="M6" s="41" t="s">
        <v>272</v>
      </c>
      <c r="N6" s="41" t="s">
        <v>373</v>
      </c>
      <c r="O6" s="14">
        <v>144.9</v>
      </c>
      <c r="P6" s="2"/>
      <c r="Q6" s="2"/>
      <c r="R6" s="2"/>
      <c r="S6" s="2"/>
      <c r="T6" s="2"/>
      <c r="U6" s="2"/>
      <c r="V6" s="2"/>
      <c r="W6" s="2"/>
    </row>
    <row r="7" spans="1:23" ht="22.5" customHeight="1" x14ac:dyDescent="0.25">
      <c r="A7" s="2"/>
      <c r="B7" s="105"/>
      <c r="C7" s="105"/>
      <c r="D7" s="107"/>
      <c r="E7" s="121" t="s">
        <v>375</v>
      </c>
      <c r="F7" s="122"/>
      <c r="G7" s="56" t="s">
        <v>372</v>
      </c>
      <c r="H7" s="58">
        <v>5289</v>
      </c>
      <c r="I7" s="56" t="s">
        <v>16</v>
      </c>
      <c r="J7" s="56" t="s">
        <v>26</v>
      </c>
      <c r="K7" s="56" t="s">
        <v>18</v>
      </c>
      <c r="L7" s="56" t="s">
        <v>19</v>
      </c>
      <c r="M7" s="56" t="s">
        <v>272</v>
      </c>
      <c r="N7" s="56" t="s">
        <v>373</v>
      </c>
      <c r="O7" s="13">
        <v>144.9</v>
      </c>
      <c r="P7" s="2"/>
      <c r="Q7" s="2"/>
      <c r="R7" s="2"/>
      <c r="S7" s="2"/>
      <c r="T7" s="2"/>
      <c r="U7" s="2"/>
      <c r="V7" s="2"/>
      <c r="W7" s="2"/>
    </row>
    <row r="8" spans="1:23" ht="22.5" customHeight="1" x14ac:dyDescent="0.25">
      <c r="A8" s="2"/>
      <c r="B8" s="105"/>
      <c r="C8" s="105"/>
      <c r="D8" s="107"/>
      <c r="E8" s="119" t="s">
        <v>376</v>
      </c>
      <c r="F8" s="120"/>
      <c r="G8" s="41" t="s">
        <v>377</v>
      </c>
      <c r="H8" s="44">
        <v>5397</v>
      </c>
      <c r="I8" s="41" t="s">
        <v>276</v>
      </c>
      <c r="J8" s="41" t="s">
        <v>26</v>
      </c>
      <c r="K8" s="41" t="s">
        <v>18</v>
      </c>
      <c r="L8" s="41" t="s">
        <v>19</v>
      </c>
      <c r="M8" s="41" t="s">
        <v>272</v>
      </c>
      <c r="N8" s="41" t="s">
        <v>373</v>
      </c>
      <c r="O8" s="14">
        <v>144.9</v>
      </c>
      <c r="P8" s="2"/>
      <c r="Q8" s="2"/>
      <c r="R8" s="2"/>
      <c r="S8" s="2"/>
      <c r="T8" s="2"/>
      <c r="U8" s="2"/>
      <c r="V8" s="2"/>
      <c r="W8" s="2"/>
    </row>
    <row r="9" spans="1:23" ht="22.5" customHeight="1" x14ac:dyDescent="0.25">
      <c r="A9" s="2"/>
      <c r="B9" s="105"/>
      <c r="C9" s="105"/>
      <c r="D9" s="181" t="s">
        <v>378</v>
      </c>
      <c r="E9" s="121" t="s">
        <v>379</v>
      </c>
      <c r="F9" s="122"/>
      <c r="G9" s="56" t="s">
        <v>380</v>
      </c>
      <c r="H9" s="58">
        <v>6482</v>
      </c>
      <c r="I9" s="56" t="s">
        <v>270</v>
      </c>
      <c r="J9" s="56" t="s">
        <v>26</v>
      </c>
      <c r="K9" s="56" t="s">
        <v>18</v>
      </c>
      <c r="L9" s="56" t="s">
        <v>19</v>
      </c>
      <c r="M9" s="56" t="s">
        <v>272</v>
      </c>
      <c r="N9" s="56" t="s">
        <v>373</v>
      </c>
      <c r="O9" s="13">
        <v>165.9</v>
      </c>
      <c r="P9" s="2"/>
      <c r="Q9" s="2"/>
      <c r="R9" s="2"/>
      <c r="S9" s="2"/>
      <c r="T9" s="2"/>
      <c r="U9" s="2"/>
      <c r="V9" s="2"/>
      <c r="W9" s="2"/>
    </row>
    <row r="10" spans="1:23" ht="22.5" customHeight="1" x14ac:dyDescent="0.25">
      <c r="A10" s="2"/>
      <c r="B10" s="105"/>
      <c r="C10" s="105"/>
      <c r="D10" s="181"/>
      <c r="E10" s="119" t="s">
        <v>381</v>
      </c>
      <c r="F10" s="120"/>
      <c r="G10" s="41" t="s">
        <v>380</v>
      </c>
      <c r="H10" s="44">
        <v>6620</v>
      </c>
      <c r="I10" s="41" t="s">
        <v>274</v>
      </c>
      <c r="J10" s="41" t="s">
        <v>26</v>
      </c>
      <c r="K10" s="41" t="s">
        <v>18</v>
      </c>
      <c r="L10" s="41" t="s">
        <v>19</v>
      </c>
      <c r="M10" s="41" t="s">
        <v>272</v>
      </c>
      <c r="N10" s="41" t="s">
        <v>373</v>
      </c>
      <c r="O10" s="14">
        <v>165.9</v>
      </c>
      <c r="P10" s="2"/>
      <c r="Q10" s="2"/>
      <c r="R10" s="2"/>
      <c r="S10" s="2"/>
      <c r="T10" s="2"/>
      <c r="U10" s="2"/>
      <c r="V10" s="2"/>
      <c r="W10" s="2"/>
    </row>
    <row r="11" spans="1:23" ht="22.5" customHeight="1" x14ac:dyDescent="0.25">
      <c r="A11" s="2"/>
      <c r="B11" s="105"/>
      <c r="C11" s="105"/>
      <c r="D11" s="181"/>
      <c r="E11" s="121" t="s">
        <v>382</v>
      </c>
      <c r="F11" s="122"/>
      <c r="G11" s="56" t="s">
        <v>380</v>
      </c>
      <c r="H11" s="58">
        <v>6758</v>
      </c>
      <c r="I11" s="56" t="s">
        <v>16</v>
      </c>
      <c r="J11" s="56" t="s">
        <v>26</v>
      </c>
      <c r="K11" s="56" t="s">
        <v>18</v>
      </c>
      <c r="L11" s="56" t="s">
        <v>19</v>
      </c>
      <c r="M11" s="56" t="s">
        <v>272</v>
      </c>
      <c r="N11" s="56" t="s">
        <v>373</v>
      </c>
      <c r="O11" s="13">
        <v>165.9</v>
      </c>
      <c r="P11" s="2"/>
      <c r="Q11" s="2"/>
      <c r="R11" s="2"/>
      <c r="S11" s="2"/>
      <c r="T11" s="2"/>
      <c r="U11" s="2"/>
      <c r="V11" s="2"/>
      <c r="W11" s="2"/>
    </row>
    <row r="12" spans="1:23" ht="22.5" customHeight="1" x14ac:dyDescent="0.25">
      <c r="A12" s="2"/>
      <c r="B12" s="105"/>
      <c r="C12" s="105"/>
      <c r="D12" s="181"/>
      <c r="E12" s="119" t="s">
        <v>383</v>
      </c>
      <c r="F12" s="120"/>
      <c r="G12" s="41" t="s">
        <v>380</v>
      </c>
      <c r="H12" s="44">
        <v>6896</v>
      </c>
      <c r="I12" s="41" t="s">
        <v>276</v>
      </c>
      <c r="J12" s="41" t="s">
        <v>26</v>
      </c>
      <c r="K12" s="41" t="s">
        <v>18</v>
      </c>
      <c r="L12" s="41" t="s">
        <v>19</v>
      </c>
      <c r="M12" s="41" t="s">
        <v>272</v>
      </c>
      <c r="N12" s="41" t="s">
        <v>373</v>
      </c>
      <c r="O12" s="14">
        <v>165.9</v>
      </c>
      <c r="P12" s="2"/>
      <c r="Q12" s="2"/>
      <c r="R12" s="2"/>
      <c r="S12" s="2"/>
      <c r="T12" s="2"/>
      <c r="U12" s="2"/>
      <c r="V12" s="2"/>
      <c r="W12" s="2"/>
    </row>
    <row r="13" spans="1:23" ht="22.5" customHeight="1" x14ac:dyDescent="0.25">
      <c r="A13" s="2"/>
      <c r="B13" s="105"/>
      <c r="C13" s="105"/>
      <c r="D13" s="107" t="s">
        <v>384</v>
      </c>
      <c r="E13" s="121" t="s">
        <v>385</v>
      </c>
      <c r="F13" s="122"/>
      <c r="G13" s="56" t="s">
        <v>386</v>
      </c>
      <c r="H13" s="58">
        <v>8648</v>
      </c>
      <c r="I13" s="56" t="s">
        <v>270</v>
      </c>
      <c r="J13" s="56" t="s">
        <v>26</v>
      </c>
      <c r="K13" s="56" t="s">
        <v>18</v>
      </c>
      <c r="L13" s="56" t="s">
        <v>19</v>
      </c>
      <c r="M13" s="56" t="s">
        <v>272</v>
      </c>
      <c r="N13" s="56" t="s">
        <v>373</v>
      </c>
      <c r="O13" s="15">
        <v>225.75</v>
      </c>
      <c r="P13" s="2"/>
      <c r="Q13" s="2"/>
      <c r="R13" s="2"/>
      <c r="S13" s="2"/>
      <c r="T13" s="2"/>
      <c r="U13" s="2"/>
      <c r="V13" s="2"/>
      <c r="W13" s="2"/>
    </row>
    <row r="14" spans="1:23" ht="22.5" customHeight="1" x14ac:dyDescent="0.25">
      <c r="A14" s="2"/>
      <c r="B14" s="105"/>
      <c r="C14" s="105"/>
      <c r="D14" s="107"/>
      <c r="E14" s="119" t="s">
        <v>387</v>
      </c>
      <c r="F14" s="120"/>
      <c r="G14" s="41" t="s">
        <v>386</v>
      </c>
      <c r="H14" s="44">
        <v>8832</v>
      </c>
      <c r="I14" s="41" t="s">
        <v>274</v>
      </c>
      <c r="J14" s="41" t="s">
        <v>26</v>
      </c>
      <c r="K14" s="41" t="s">
        <v>18</v>
      </c>
      <c r="L14" s="41" t="s">
        <v>19</v>
      </c>
      <c r="M14" s="41" t="s">
        <v>272</v>
      </c>
      <c r="N14" s="41" t="s">
        <v>373</v>
      </c>
      <c r="O14" s="19">
        <v>225.75</v>
      </c>
      <c r="P14" s="2"/>
      <c r="Q14" s="2"/>
      <c r="R14" s="2"/>
      <c r="S14" s="2"/>
      <c r="T14" s="2"/>
      <c r="U14" s="2"/>
      <c r="V14" s="2"/>
      <c r="W14" s="2"/>
    </row>
    <row r="15" spans="1:23" ht="22.5" customHeight="1" x14ac:dyDescent="0.25">
      <c r="A15" s="2"/>
      <c r="B15" s="105"/>
      <c r="C15" s="105"/>
      <c r="D15" s="107"/>
      <c r="E15" s="121" t="s">
        <v>388</v>
      </c>
      <c r="F15" s="122"/>
      <c r="G15" s="56" t="s">
        <v>386</v>
      </c>
      <c r="H15" s="58">
        <v>9046</v>
      </c>
      <c r="I15" s="56" t="s">
        <v>16</v>
      </c>
      <c r="J15" s="56" t="s">
        <v>26</v>
      </c>
      <c r="K15" s="56" t="s">
        <v>18</v>
      </c>
      <c r="L15" s="56" t="s">
        <v>19</v>
      </c>
      <c r="M15" s="56" t="s">
        <v>272</v>
      </c>
      <c r="N15" s="56" t="s">
        <v>373</v>
      </c>
      <c r="O15" s="15">
        <v>225.75</v>
      </c>
      <c r="P15" s="2"/>
      <c r="Q15" s="2"/>
      <c r="R15" s="2"/>
      <c r="S15" s="2"/>
      <c r="T15" s="2"/>
      <c r="U15" s="2"/>
      <c r="V15" s="2"/>
      <c r="W15" s="2"/>
    </row>
    <row r="16" spans="1:23" ht="22.5" customHeight="1" thickBot="1" x14ac:dyDescent="0.3">
      <c r="A16" s="2"/>
      <c r="B16" s="248"/>
      <c r="C16" s="248"/>
      <c r="D16" s="250"/>
      <c r="E16" s="251" t="s">
        <v>389</v>
      </c>
      <c r="F16" s="252"/>
      <c r="G16" s="61" t="s">
        <v>386</v>
      </c>
      <c r="H16" s="62">
        <v>9200</v>
      </c>
      <c r="I16" s="61" t="s">
        <v>276</v>
      </c>
      <c r="J16" s="61" t="s">
        <v>26</v>
      </c>
      <c r="K16" s="61" t="s">
        <v>18</v>
      </c>
      <c r="L16" s="61" t="s">
        <v>19</v>
      </c>
      <c r="M16" s="61" t="s">
        <v>272</v>
      </c>
      <c r="N16" s="61" t="s">
        <v>373</v>
      </c>
      <c r="O16" s="63">
        <v>225.75</v>
      </c>
      <c r="P16" s="2"/>
      <c r="Q16" s="2"/>
      <c r="R16" s="2"/>
      <c r="S16" s="2"/>
      <c r="T16" s="2"/>
      <c r="U16" s="2"/>
      <c r="V16" s="2"/>
      <c r="W16" s="2"/>
    </row>
    <row r="17" spans="1:23" ht="15" customHeight="1" thickTop="1" x14ac:dyDescent="0.25">
      <c r="A17" s="2"/>
      <c r="B17" s="249"/>
      <c r="C17" s="249"/>
      <c r="D17" s="2"/>
      <c r="E17" s="249"/>
      <c r="F17" s="249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6.5" thickBot="1" x14ac:dyDescent="0.3">
      <c r="A18" s="2"/>
      <c r="B18" s="101" t="s">
        <v>1</v>
      </c>
      <c r="C18" s="101"/>
      <c r="D18" s="9" t="s">
        <v>2</v>
      </c>
      <c r="E18" s="102" t="s">
        <v>3</v>
      </c>
      <c r="F18" s="101"/>
      <c r="G18" s="9" t="s">
        <v>4</v>
      </c>
      <c r="H18" s="10" t="s">
        <v>5</v>
      </c>
      <c r="I18" s="11" t="s">
        <v>6</v>
      </c>
      <c r="J18" s="10" t="s">
        <v>7</v>
      </c>
      <c r="K18" s="10" t="s">
        <v>8</v>
      </c>
      <c r="L18" s="10" t="s">
        <v>9</v>
      </c>
      <c r="M18" s="11" t="s">
        <v>369</v>
      </c>
      <c r="N18" s="10" t="s">
        <v>10</v>
      </c>
      <c r="O18" s="9" t="s">
        <v>11</v>
      </c>
      <c r="P18" s="2"/>
      <c r="Q18" s="2"/>
      <c r="R18" s="2"/>
      <c r="S18" s="2"/>
      <c r="T18" s="2"/>
      <c r="U18" s="2"/>
      <c r="V18" s="2"/>
      <c r="W18" s="2"/>
    </row>
    <row r="19" spans="1:23" ht="22.5" customHeight="1" x14ac:dyDescent="0.25">
      <c r="A19" s="2"/>
      <c r="B19" s="104"/>
      <c r="C19" s="104"/>
      <c r="D19" s="106" t="s">
        <v>390</v>
      </c>
      <c r="E19" s="126" t="s">
        <v>391</v>
      </c>
      <c r="F19" s="127"/>
      <c r="G19" s="56" t="s">
        <v>372</v>
      </c>
      <c r="H19" s="58">
        <v>4073</v>
      </c>
      <c r="I19" s="56" t="s">
        <v>270</v>
      </c>
      <c r="J19" s="56" t="s">
        <v>26</v>
      </c>
      <c r="K19" s="56" t="s">
        <v>18</v>
      </c>
      <c r="L19" s="56" t="s">
        <v>19</v>
      </c>
      <c r="M19" s="56" t="s">
        <v>272</v>
      </c>
      <c r="N19" s="56" t="s">
        <v>373</v>
      </c>
      <c r="O19" s="13">
        <v>176.4</v>
      </c>
      <c r="P19" s="2"/>
      <c r="Q19" s="2"/>
      <c r="R19" s="2"/>
      <c r="S19" s="2"/>
      <c r="T19" s="2"/>
      <c r="U19" s="2"/>
      <c r="V19" s="2"/>
      <c r="W19" s="2"/>
    </row>
    <row r="20" spans="1:23" ht="22.5" customHeight="1" x14ac:dyDescent="0.25">
      <c r="A20" s="2"/>
      <c r="B20" s="105"/>
      <c r="C20" s="105"/>
      <c r="D20" s="107"/>
      <c r="E20" s="119" t="s">
        <v>392</v>
      </c>
      <c r="F20" s="120"/>
      <c r="G20" s="41" t="s">
        <v>372</v>
      </c>
      <c r="H20" s="44">
        <v>5181</v>
      </c>
      <c r="I20" s="41" t="s">
        <v>274</v>
      </c>
      <c r="J20" s="41" t="s">
        <v>26</v>
      </c>
      <c r="K20" s="41" t="s">
        <v>18</v>
      </c>
      <c r="L20" s="41" t="s">
        <v>19</v>
      </c>
      <c r="M20" s="41" t="s">
        <v>272</v>
      </c>
      <c r="N20" s="41" t="s">
        <v>373</v>
      </c>
      <c r="O20" s="14">
        <v>176.4</v>
      </c>
      <c r="P20" s="2"/>
      <c r="Q20" s="2"/>
      <c r="R20" s="2"/>
      <c r="S20" s="2"/>
      <c r="T20" s="2"/>
      <c r="U20" s="2"/>
      <c r="V20" s="2"/>
      <c r="W20" s="2"/>
    </row>
    <row r="21" spans="1:23" ht="22.5" customHeight="1" x14ac:dyDescent="0.25">
      <c r="A21" s="2"/>
      <c r="B21" s="105"/>
      <c r="C21" s="105"/>
      <c r="D21" s="107"/>
      <c r="E21" s="121" t="s">
        <v>393</v>
      </c>
      <c r="F21" s="122"/>
      <c r="G21" s="56" t="s">
        <v>372</v>
      </c>
      <c r="H21" s="58">
        <v>5289</v>
      </c>
      <c r="I21" s="56" t="s">
        <v>16</v>
      </c>
      <c r="J21" s="56" t="s">
        <v>26</v>
      </c>
      <c r="K21" s="56" t="s">
        <v>18</v>
      </c>
      <c r="L21" s="56" t="s">
        <v>19</v>
      </c>
      <c r="M21" s="56" t="s">
        <v>272</v>
      </c>
      <c r="N21" s="56" t="s">
        <v>373</v>
      </c>
      <c r="O21" s="13">
        <v>176.4</v>
      </c>
      <c r="P21" s="2"/>
      <c r="Q21" s="2"/>
      <c r="R21" s="2"/>
      <c r="S21" s="2"/>
      <c r="T21" s="2"/>
      <c r="U21" s="2"/>
      <c r="V21" s="2"/>
      <c r="W21" s="2"/>
    </row>
    <row r="22" spans="1:23" ht="22.5" customHeight="1" x14ac:dyDescent="0.25">
      <c r="A22" s="2"/>
      <c r="B22" s="105"/>
      <c r="C22" s="105"/>
      <c r="D22" s="107"/>
      <c r="E22" s="119" t="s">
        <v>394</v>
      </c>
      <c r="F22" s="120"/>
      <c r="G22" s="41" t="s">
        <v>377</v>
      </c>
      <c r="H22" s="44">
        <v>5397</v>
      </c>
      <c r="I22" s="41" t="s">
        <v>276</v>
      </c>
      <c r="J22" s="41" t="s">
        <v>26</v>
      </c>
      <c r="K22" s="41" t="s">
        <v>18</v>
      </c>
      <c r="L22" s="41" t="s">
        <v>19</v>
      </c>
      <c r="M22" s="41" t="s">
        <v>272</v>
      </c>
      <c r="N22" s="41" t="s">
        <v>373</v>
      </c>
      <c r="O22" s="40">
        <v>176.4</v>
      </c>
      <c r="P22" s="2"/>
      <c r="Q22" s="2"/>
      <c r="R22" s="2"/>
      <c r="S22" s="2"/>
      <c r="T22" s="2"/>
      <c r="U22" s="2"/>
      <c r="V22" s="2"/>
      <c r="W22" s="2"/>
    </row>
    <row r="23" spans="1:23" ht="22.5" customHeight="1" x14ac:dyDescent="0.25">
      <c r="A23" s="2"/>
      <c r="B23" s="105"/>
      <c r="C23" s="105"/>
      <c r="D23" s="118" t="s">
        <v>395</v>
      </c>
      <c r="E23" s="121" t="s">
        <v>396</v>
      </c>
      <c r="F23" s="122"/>
      <c r="G23" s="56" t="s">
        <v>380</v>
      </c>
      <c r="H23" s="58">
        <v>6482</v>
      </c>
      <c r="I23" s="56" t="s">
        <v>270</v>
      </c>
      <c r="J23" s="56" t="s">
        <v>26</v>
      </c>
      <c r="K23" s="56" t="s">
        <v>18</v>
      </c>
      <c r="L23" s="56" t="s">
        <v>19</v>
      </c>
      <c r="M23" s="56" t="s">
        <v>272</v>
      </c>
      <c r="N23" s="56" t="s">
        <v>373</v>
      </c>
      <c r="O23" s="13">
        <v>207.9</v>
      </c>
      <c r="P23" s="2"/>
      <c r="Q23" s="2"/>
      <c r="R23" s="2"/>
      <c r="S23" s="2"/>
      <c r="T23" s="2"/>
      <c r="U23" s="2"/>
      <c r="V23" s="2"/>
      <c r="W23" s="2"/>
    </row>
    <row r="24" spans="1:23" ht="22.5" customHeight="1" x14ac:dyDescent="0.25">
      <c r="A24" s="2"/>
      <c r="B24" s="105"/>
      <c r="C24" s="105"/>
      <c r="D24" s="118"/>
      <c r="E24" s="119" t="s">
        <v>397</v>
      </c>
      <c r="F24" s="120"/>
      <c r="G24" s="41" t="s">
        <v>380</v>
      </c>
      <c r="H24" s="44">
        <v>6620</v>
      </c>
      <c r="I24" s="41" t="s">
        <v>274</v>
      </c>
      <c r="J24" s="41" t="s">
        <v>26</v>
      </c>
      <c r="K24" s="41" t="s">
        <v>18</v>
      </c>
      <c r="L24" s="41" t="s">
        <v>19</v>
      </c>
      <c r="M24" s="41" t="s">
        <v>272</v>
      </c>
      <c r="N24" s="41" t="s">
        <v>373</v>
      </c>
      <c r="O24" s="14">
        <v>207.9</v>
      </c>
      <c r="P24" s="2"/>
      <c r="Q24" s="2"/>
      <c r="R24" s="2"/>
      <c r="S24" s="2"/>
      <c r="T24" s="2"/>
      <c r="U24" s="2"/>
      <c r="V24" s="2"/>
      <c r="W24" s="2"/>
    </row>
    <row r="25" spans="1:23" ht="22.5" customHeight="1" x14ac:dyDescent="0.25">
      <c r="A25" s="2"/>
      <c r="B25" s="105"/>
      <c r="C25" s="105"/>
      <c r="D25" s="118"/>
      <c r="E25" s="121" t="s">
        <v>398</v>
      </c>
      <c r="F25" s="122"/>
      <c r="G25" s="56" t="s">
        <v>380</v>
      </c>
      <c r="H25" s="58">
        <v>6758</v>
      </c>
      <c r="I25" s="56" t="s">
        <v>16</v>
      </c>
      <c r="J25" s="56" t="s">
        <v>26</v>
      </c>
      <c r="K25" s="56" t="s">
        <v>18</v>
      </c>
      <c r="L25" s="56" t="s">
        <v>19</v>
      </c>
      <c r="M25" s="56" t="s">
        <v>272</v>
      </c>
      <c r="N25" s="56" t="s">
        <v>373</v>
      </c>
      <c r="O25" s="13">
        <v>207.9</v>
      </c>
      <c r="P25" s="2"/>
      <c r="Q25" s="2"/>
      <c r="R25" s="2"/>
      <c r="S25" s="2"/>
      <c r="T25" s="2"/>
      <c r="U25" s="2"/>
      <c r="V25" s="2"/>
      <c r="W25" s="2"/>
    </row>
    <row r="26" spans="1:23" ht="22.5" customHeight="1" x14ac:dyDescent="0.25">
      <c r="A26" s="2"/>
      <c r="B26" s="105"/>
      <c r="C26" s="105"/>
      <c r="D26" s="118"/>
      <c r="E26" s="119" t="s">
        <v>399</v>
      </c>
      <c r="F26" s="120"/>
      <c r="G26" s="41" t="s">
        <v>380</v>
      </c>
      <c r="H26" s="44">
        <v>6896</v>
      </c>
      <c r="I26" s="41" t="s">
        <v>276</v>
      </c>
      <c r="J26" s="41" t="s">
        <v>26</v>
      </c>
      <c r="K26" s="41" t="s">
        <v>18</v>
      </c>
      <c r="L26" s="41" t="s">
        <v>19</v>
      </c>
      <c r="M26" s="41" t="s">
        <v>272</v>
      </c>
      <c r="N26" s="41" t="s">
        <v>373</v>
      </c>
      <c r="O26" s="14">
        <v>207.9</v>
      </c>
      <c r="P26" s="2"/>
      <c r="Q26" s="2"/>
      <c r="R26" s="2"/>
      <c r="S26" s="2"/>
      <c r="T26" s="2"/>
      <c r="U26" s="2"/>
      <c r="V26" s="2"/>
      <c r="W26" s="2"/>
    </row>
    <row r="27" spans="1:23" ht="22.5" customHeight="1" x14ac:dyDescent="0.25">
      <c r="A27" s="2"/>
      <c r="B27" s="105"/>
      <c r="C27" s="105"/>
      <c r="D27" s="107" t="s">
        <v>400</v>
      </c>
      <c r="E27" s="121" t="s">
        <v>401</v>
      </c>
      <c r="F27" s="122"/>
      <c r="G27" s="56" t="s">
        <v>386</v>
      </c>
      <c r="H27" s="58">
        <v>8648</v>
      </c>
      <c r="I27" s="56" t="s">
        <v>270</v>
      </c>
      <c r="J27" s="56" t="s">
        <v>26</v>
      </c>
      <c r="K27" s="56" t="s">
        <v>18</v>
      </c>
      <c r="L27" s="56" t="s">
        <v>19</v>
      </c>
      <c r="M27" s="56" t="s">
        <v>272</v>
      </c>
      <c r="N27" s="56" t="s">
        <v>373</v>
      </c>
      <c r="O27" s="54">
        <v>259.35000000000002</v>
      </c>
      <c r="P27" s="2"/>
      <c r="Q27" s="2"/>
      <c r="R27" s="2"/>
      <c r="S27" s="2"/>
      <c r="T27" s="2"/>
      <c r="U27" s="2"/>
      <c r="V27" s="2"/>
      <c r="W27" s="2"/>
    </row>
    <row r="28" spans="1:23" ht="22.5" customHeight="1" x14ac:dyDescent="0.25">
      <c r="A28" s="2"/>
      <c r="B28" s="105"/>
      <c r="C28" s="105"/>
      <c r="D28" s="107"/>
      <c r="E28" s="119" t="s">
        <v>402</v>
      </c>
      <c r="F28" s="120"/>
      <c r="G28" s="41" t="s">
        <v>386</v>
      </c>
      <c r="H28" s="44">
        <v>8832</v>
      </c>
      <c r="I28" s="41" t="s">
        <v>274</v>
      </c>
      <c r="J28" s="41" t="s">
        <v>26</v>
      </c>
      <c r="K28" s="41" t="s">
        <v>18</v>
      </c>
      <c r="L28" s="41" t="s">
        <v>19</v>
      </c>
      <c r="M28" s="41" t="s">
        <v>272</v>
      </c>
      <c r="N28" s="41" t="s">
        <v>373</v>
      </c>
      <c r="O28" s="14">
        <v>259.35000000000002</v>
      </c>
      <c r="P28" s="2"/>
      <c r="Q28" s="2"/>
      <c r="R28" s="2"/>
      <c r="S28" s="2"/>
      <c r="T28" s="2"/>
      <c r="U28" s="2"/>
      <c r="V28" s="2"/>
      <c r="W28" s="2"/>
    </row>
    <row r="29" spans="1:23" ht="22.5" customHeight="1" x14ac:dyDescent="0.25">
      <c r="A29" s="2"/>
      <c r="B29" s="105"/>
      <c r="C29" s="105"/>
      <c r="D29" s="107"/>
      <c r="E29" s="121" t="s">
        <v>403</v>
      </c>
      <c r="F29" s="122"/>
      <c r="G29" s="56" t="s">
        <v>386</v>
      </c>
      <c r="H29" s="58">
        <v>9046</v>
      </c>
      <c r="I29" s="56" t="s">
        <v>16</v>
      </c>
      <c r="J29" s="56" t="s">
        <v>26</v>
      </c>
      <c r="K29" s="56" t="s">
        <v>18</v>
      </c>
      <c r="L29" s="56" t="s">
        <v>19</v>
      </c>
      <c r="M29" s="56" t="s">
        <v>272</v>
      </c>
      <c r="N29" s="56" t="s">
        <v>373</v>
      </c>
      <c r="O29" s="13">
        <v>259.35000000000002</v>
      </c>
      <c r="P29" s="2"/>
      <c r="Q29" s="2"/>
      <c r="R29" s="2"/>
      <c r="S29" s="2"/>
      <c r="T29" s="2"/>
      <c r="U29" s="2"/>
      <c r="V29" s="2"/>
      <c r="W29" s="2"/>
    </row>
    <row r="30" spans="1:23" ht="22.5" customHeight="1" thickBot="1" x14ac:dyDescent="0.3">
      <c r="A30" s="2"/>
      <c r="B30" s="128"/>
      <c r="C30" s="128"/>
      <c r="D30" s="108"/>
      <c r="E30" s="251" t="s">
        <v>404</v>
      </c>
      <c r="F30" s="252"/>
      <c r="G30" s="61" t="s">
        <v>386</v>
      </c>
      <c r="H30" s="62">
        <v>9200</v>
      </c>
      <c r="I30" s="61" t="s">
        <v>276</v>
      </c>
      <c r="J30" s="61" t="s">
        <v>26</v>
      </c>
      <c r="K30" s="61" t="s">
        <v>18</v>
      </c>
      <c r="L30" s="61" t="s">
        <v>19</v>
      </c>
      <c r="M30" s="61" t="s">
        <v>272</v>
      </c>
      <c r="N30" s="61" t="s">
        <v>373</v>
      </c>
      <c r="O30" s="21">
        <v>259.35000000000002</v>
      </c>
      <c r="P30" s="2"/>
      <c r="Q30" s="2"/>
      <c r="R30" s="2"/>
      <c r="S30" s="2"/>
      <c r="T30" s="2"/>
      <c r="U30" s="2"/>
      <c r="V30" s="2"/>
      <c r="W30" s="2"/>
    </row>
    <row r="31" spans="1:23" ht="15" customHeight="1" thickTop="1" x14ac:dyDescent="0.25">
      <c r="A31" s="2"/>
      <c r="B31" s="203"/>
      <c r="C31" s="203"/>
      <c r="D31" s="2"/>
      <c r="E31" s="100"/>
      <c r="F31" s="100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</sheetData>
  <mergeCells count="42">
    <mergeCell ref="E16:F16"/>
    <mergeCell ref="E19:F19"/>
    <mergeCell ref="E20:F20"/>
    <mergeCell ref="E22:F22"/>
    <mergeCell ref="E30:F30"/>
    <mergeCell ref="E23:F23"/>
    <mergeCell ref="E24:F24"/>
    <mergeCell ref="E26:F26"/>
    <mergeCell ref="E27:F27"/>
    <mergeCell ref="E28:F28"/>
    <mergeCell ref="E31:F31"/>
    <mergeCell ref="E17:F17"/>
    <mergeCell ref="B4:C4"/>
    <mergeCell ref="E4:F4"/>
    <mergeCell ref="D13:D16"/>
    <mergeCell ref="B31:C31"/>
    <mergeCell ref="B17:C17"/>
    <mergeCell ref="D19:D22"/>
    <mergeCell ref="D23:D26"/>
    <mergeCell ref="D27:D30"/>
    <mergeCell ref="D5:D8"/>
    <mergeCell ref="D9:D12"/>
    <mergeCell ref="B18:C18"/>
    <mergeCell ref="E18:F18"/>
    <mergeCell ref="E5:F5"/>
    <mergeCell ref="E6:F6"/>
    <mergeCell ref="B19:C30"/>
    <mergeCell ref="B5:C16"/>
    <mergeCell ref="B1:C1"/>
    <mergeCell ref="F1:G1"/>
    <mergeCell ref="E7:F7"/>
    <mergeCell ref="E11:F11"/>
    <mergeCell ref="E15:F15"/>
    <mergeCell ref="E21:F21"/>
    <mergeCell ref="E25:F25"/>
    <mergeCell ref="E29:F29"/>
    <mergeCell ref="E8:F8"/>
    <mergeCell ref="E9:F9"/>
    <mergeCell ref="E10:F10"/>
    <mergeCell ref="E12:F12"/>
    <mergeCell ref="E13:F13"/>
    <mergeCell ref="E14:F1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6145" r:id="rId3">
          <objectPr defaultSize="0" autoPict="0" r:id="rId4">
            <anchor moveWithCells="1">
              <from>
                <xdr:col>1</xdr:col>
                <xdr:colOff>19050</xdr:colOff>
                <xdr:row>5</xdr:row>
                <xdr:rowOff>0</xdr:rowOff>
              </from>
              <to>
                <xdr:col>3</xdr:col>
                <xdr:colOff>0</xdr:colOff>
                <xdr:row>10</xdr:row>
                <xdr:rowOff>76200</xdr:rowOff>
              </to>
            </anchor>
          </objectPr>
        </oleObject>
      </mc:Choice>
      <mc:Fallback>
        <oleObject shapeId="6145" r:id="rId3"/>
      </mc:Fallback>
    </mc:AlternateContent>
    <mc:AlternateContent xmlns:mc="http://schemas.openxmlformats.org/markup-compatibility/2006">
      <mc:Choice Requires="x14">
        <oleObject shapeId="6146" r:id="rId5">
          <objectPr defaultSize="0" autoPict="0" r:id="rId6">
            <anchor moveWithCells="1">
              <from>
                <xdr:col>1</xdr:col>
                <xdr:colOff>0</xdr:colOff>
                <xdr:row>19</xdr:row>
                <xdr:rowOff>9525</xdr:rowOff>
              </from>
              <to>
                <xdr:col>2</xdr:col>
                <xdr:colOff>742950</xdr:colOff>
                <xdr:row>24</xdr:row>
                <xdr:rowOff>85725</xdr:rowOff>
              </to>
            </anchor>
          </objectPr>
        </oleObject>
      </mc:Choice>
      <mc:Fallback>
        <oleObject shapeId="6146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BF-3399-442B-808A-CB1B978D3366}">
  <dimension ref="A1:X140"/>
  <sheetViews>
    <sheetView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4" width="11.5703125" customWidth="1"/>
    <col min="5" max="6" width="16.42578125" customWidth="1"/>
    <col min="7" max="12" width="14.28515625" customWidth="1"/>
    <col min="13" max="14" width="15.28515625" customWidth="1"/>
    <col min="15" max="15" width="10" customWidth="1"/>
    <col min="16" max="16" width="10.5703125" bestFit="1" customWidth="1"/>
    <col min="17" max="17" width="10" style="91" bestFit="1" customWidth="1"/>
  </cols>
  <sheetData>
    <row r="1" spans="1:24" ht="15" customHeight="1" x14ac:dyDescent="0.25">
      <c r="A1" s="2"/>
      <c r="B1" s="125"/>
      <c r="C1" s="125"/>
      <c r="D1" s="2"/>
      <c r="E1" s="125"/>
      <c r="F1" s="125"/>
      <c r="G1" s="2"/>
      <c r="H1" s="2"/>
      <c r="I1" s="2"/>
      <c r="J1" s="2"/>
      <c r="K1" s="2"/>
      <c r="L1" s="2"/>
      <c r="M1" s="2"/>
      <c r="N1" s="2"/>
      <c r="P1" s="2"/>
      <c r="Q1" s="90"/>
      <c r="R1" s="2"/>
      <c r="S1" s="2"/>
      <c r="T1" s="2"/>
      <c r="U1" s="2"/>
      <c r="V1" s="2"/>
      <c r="W1" s="2"/>
      <c r="X1" s="2"/>
    </row>
    <row r="2" spans="1:24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90"/>
      <c r="R2" s="2"/>
      <c r="S2" s="2"/>
      <c r="T2" s="2"/>
      <c r="U2" s="2"/>
      <c r="V2" s="2"/>
      <c r="W2" s="2"/>
      <c r="X2" s="2"/>
    </row>
    <row r="3" spans="1:24" ht="15" customHeight="1" x14ac:dyDescent="0.25">
      <c r="A3" s="2"/>
      <c r="B3" s="4"/>
      <c r="C3" s="4"/>
      <c r="D3" s="4"/>
      <c r="E3" s="2"/>
      <c r="F3" s="97" t="s">
        <v>0</v>
      </c>
      <c r="G3" s="4"/>
      <c r="H3" s="2"/>
      <c r="I3" s="2"/>
      <c r="J3" s="2"/>
      <c r="K3" s="2"/>
      <c r="L3" s="2"/>
      <c r="M3" s="2"/>
      <c r="N3" s="2"/>
      <c r="O3" s="2"/>
      <c r="P3" s="2"/>
      <c r="Q3" s="90"/>
      <c r="R3" s="2"/>
      <c r="S3" s="2"/>
      <c r="T3" s="2"/>
      <c r="U3" s="2"/>
      <c r="V3" s="2"/>
      <c r="W3" s="2"/>
      <c r="X3" s="2"/>
    </row>
    <row r="4" spans="1:24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1"/>
      <c r="G4" s="9" t="s">
        <v>4</v>
      </c>
      <c r="H4" s="10" t="s">
        <v>5</v>
      </c>
      <c r="I4" s="11" t="s">
        <v>6</v>
      </c>
      <c r="J4" s="10" t="s">
        <v>7</v>
      </c>
      <c r="K4" s="10" t="s">
        <v>405</v>
      </c>
      <c r="L4" s="10" t="s">
        <v>8</v>
      </c>
      <c r="M4" s="10" t="s">
        <v>406</v>
      </c>
      <c r="N4" s="10" t="s">
        <v>10</v>
      </c>
      <c r="O4" s="9" t="s">
        <v>11</v>
      </c>
      <c r="P4" s="2"/>
      <c r="Q4" s="90"/>
      <c r="R4" s="2"/>
      <c r="S4" s="2"/>
      <c r="T4" s="2"/>
      <c r="U4" s="2"/>
      <c r="V4" s="2"/>
      <c r="W4" s="2"/>
      <c r="X4" s="2"/>
    </row>
    <row r="5" spans="1:24" ht="33.75" customHeight="1" x14ac:dyDescent="0.25">
      <c r="A5" s="2"/>
      <c r="B5" s="105"/>
      <c r="C5" s="105"/>
      <c r="D5" s="107" t="s">
        <v>407</v>
      </c>
      <c r="E5" s="121" t="s">
        <v>408</v>
      </c>
      <c r="F5" s="122"/>
      <c r="G5" s="135" t="s">
        <v>409</v>
      </c>
      <c r="H5" s="139">
        <v>5520</v>
      </c>
      <c r="I5" s="135" t="s">
        <v>16</v>
      </c>
      <c r="J5" s="135" t="s">
        <v>410</v>
      </c>
      <c r="K5" s="135" t="s">
        <v>198</v>
      </c>
      <c r="L5" s="135" t="s">
        <v>411</v>
      </c>
      <c r="M5" s="135" t="s">
        <v>412</v>
      </c>
      <c r="N5" s="135" t="s">
        <v>413</v>
      </c>
      <c r="O5" s="116">
        <v>1338</v>
      </c>
      <c r="P5" s="2"/>
      <c r="Q5" s="90"/>
      <c r="R5" s="2"/>
      <c r="S5" s="2"/>
      <c r="T5" s="2"/>
      <c r="U5" s="2"/>
      <c r="V5" s="2"/>
      <c r="W5" s="2"/>
      <c r="X5" s="2"/>
    </row>
    <row r="6" spans="1:24" ht="33.75" customHeight="1" x14ac:dyDescent="0.25">
      <c r="A6" s="2"/>
      <c r="B6" s="105"/>
      <c r="C6" s="105"/>
      <c r="D6" s="107"/>
      <c r="E6" s="121"/>
      <c r="F6" s="122"/>
      <c r="G6" s="135"/>
      <c r="H6" s="139"/>
      <c r="I6" s="135"/>
      <c r="J6" s="135"/>
      <c r="K6" s="135"/>
      <c r="L6" s="135"/>
      <c r="M6" s="135"/>
      <c r="N6" s="135"/>
      <c r="O6" s="116"/>
      <c r="P6" s="2"/>
      <c r="Q6" s="90"/>
      <c r="R6" s="2"/>
      <c r="S6" s="2"/>
      <c r="T6" s="2"/>
      <c r="U6" s="2"/>
      <c r="V6" s="2"/>
      <c r="W6" s="2"/>
      <c r="X6" s="2"/>
    </row>
    <row r="7" spans="1:24" ht="33.75" customHeight="1" x14ac:dyDescent="0.25">
      <c r="A7" s="2"/>
      <c r="B7" s="105"/>
      <c r="C7" s="105"/>
      <c r="D7" s="118" t="s">
        <v>414</v>
      </c>
      <c r="E7" s="119" t="s">
        <v>415</v>
      </c>
      <c r="F7" s="120"/>
      <c r="G7" s="136" t="s">
        <v>416</v>
      </c>
      <c r="H7" s="140">
        <v>9200</v>
      </c>
      <c r="I7" s="136" t="s">
        <v>16</v>
      </c>
      <c r="J7" s="136" t="s">
        <v>410</v>
      </c>
      <c r="K7" s="136" t="s">
        <v>417</v>
      </c>
      <c r="L7" s="136" t="s">
        <v>411</v>
      </c>
      <c r="M7" s="136" t="s">
        <v>412</v>
      </c>
      <c r="N7" s="136" t="s">
        <v>413</v>
      </c>
      <c r="O7" s="174">
        <v>1908</v>
      </c>
      <c r="P7" s="2"/>
      <c r="Q7" s="90"/>
      <c r="R7" s="2"/>
      <c r="S7" s="2"/>
      <c r="T7" s="2"/>
      <c r="U7" s="2"/>
      <c r="V7" s="2"/>
      <c r="W7" s="2"/>
      <c r="X7" s="2"/>
    </row>
    <row r="8" spans="1:24" ht="33.75" customHeight="1" thickBot="1" x14ac:dyDescent="0.3">
      <c r="A8" s="2"/>
      <c r="B8" s="128"/>
      <c r="C8" s="128"/>
      <c r="D8" s="180"/>
      <c r="E8" s="142"/>
      <c r="F8" s="143"/>
      <c r="G8" s="137"/>
      <c r="H8" s="141"/>
      <c r="I8" s="137"/>
      <c r="J8" s="137"/>
      <c r="K8" s="137"/>
      <c r="L8" s="137"/>
      <c r="M8" s="137"/>
      <c r="N8" s="137"/>
      <c r="O8" s="212"/>
      <c r="P8" s="2"/>
      <c r="Q8" s="90"/>
      <c r="R8" s="2"/>
      <c r="S8" s="2"/>
      <c r="T8" s="2"/>
      <c r="U8" s="2"/>
      <c r="V8" s="2"/>
      <c r="W8" s="2"/>
      <c r="X8" s="2"/>
    </row>
    <row r="9" spans="1:24" ht="15" customHeight="1" thickTop="1" x14ac:dyDescent="0.25">
      <c r="A9" s="2"/>
      <c r="B9" s="203"/>
      <c r="C9" s="203"/>
      <c r="D9" s="2"/>
      <c r="E9" s="203"/>
      <c r="F9" s="203"/>
      <c r="G9" s="203"/>
      <c r="H9" s="203"/>
      <c r="I9" s="203"/>
      <c r="J9" s="203"/>
      <c r="K9" s="203"/>
      <c r="L9" s="203"/>
      <c r="M9" s="203"/>
      <c r="N9" s="96"/>
      <c r="O9" s="2"/>
      <c r="P9" s="2"/>
      <c r="Q9" s="90"/>
      <c r="R9" s="2"/>
      <c r="S9" s="2"/>
      <c r="T9" s="2"/>
      <c r="U9" s="2"/>
      <c r="V9" s="2"/>
      <c r="W9" s="2"/>
      <c r="X9" s="2"/>
    </row>
    <row r="10" spans="1:24" ht="16.5" thickBot="1" x14ac:dyDescent="0.3">
      <c r="A10" s="2"/>
      <c r="B10" s="101" t="s">
        <v>1</v>
      </c>
      <c r="C10" s="101"/>
      <c r="D10" s="9" t="s">
        <v>2</v>
      </c>
      <c r="E10" s="102" t="s">
        <v>3</v>
      </c>
      <c r="F10" s="101"/>
      <c r="G10" s="9" t="s">
        <v>4</v>
      </c>
      <c r="H10" s="10" t="s">
        <v>5</v>
      </c>
      <c r="I10" s="11" t="s">
        <v>6</v>
      </c>
      <c r="J10" s="10" t="s">
        <v>7</v>
      </c>
      <c r="K10" s="10" t="s">
        <v>405</v>
      </c>
      <c r="L10" s="10" t="s">
        <v>8</v>
      </c>
      <c r="M10" s="10" t="s">
        <v>406</v>
      </c>
      <c r="N10" s="10" t="s">
        <v>10</v>
      </c>
      <c r="O10" s="9" t="s">
        <v>11</v>
      </c>
      <c r="P10" s="2"/>
      <c r="Q10" s="90"/>
      <c r="R10" s="2"/>
      <c r="S10" s="2"/>
      <c r="T10" s="2"/>
      <c r="U10" s="2"/>
      <c r="V10" s="2"/>
      <c r="W10" s="2"/>
      <c r="X10" s="2"/>
    </row>
    <row r="11" spans="1:24" ht="18.75" customHeight="1" x14ac:dyDescent="0.25">
      <c r="A11" s="2"/>
      <c r="B11" s="104"/>
      <c r="C11" s="104"/>
      <c r="D11" s="106" t="s">
        <v>418</v>
      </c>
      <c r="E11" s="126" t="s">
        <v>419</v>
      </c>
      <c r="F11" s="127"/>
      <c r="G11" s="134" t="s">
        <v>420</v>
      </c>
      <c r="H11" s="138">
        <v>6450</v>
      </c>
      <c r="I11" s="134" t="s">
        <v>16</v>
      </c>
      <c r="J11" s="134" t="s">
        <v>410</v>
      </c>
      <c r="K11" s="134" t="s">
        <v>421</v>
      </c>
      <c r="L11" s="134" t="s">
        <v>422</v>
      </c>
      <c r="M11" s="134" t="s">
        <v>412</v>
      </c>
      <c r="N11" s="134" t="s">
        <v>423</v>
      </c>
      <c r="O11" s="115">
        <v>695</v>
      </c>
      <c r="P11" s="2"/>
      <c r="Q11" s="90"/>
      <c r="R11" s="2"/>
      <c r="S11" s="2"/>
      <c r="T11" s="2"/>
      <c r="U11" s="2"/>
      <c r="V11" s="2"/>
      <c r="W11" s="2"/>
      <c r="X11" s="2"/>
    </row>
    <row r="12" spans="1:24" ht="18.75" customHeight="1" x14ac:dyDescent="0.25">
      <c r="A12" s="2"/>
      <c r="B12" s="25"/>
      <c r="C12" s="25"/>
      <c r="D12" s="107"/>
      <c r="E12" s="121"/>
      <c r="F12" s="122"/>
      <c r="G12" s="135"/>
      <c r="H12" s="139"/>
      <c r="I12" s="135"/>
      <c r="J12" s="135"/>
      <c r="K12" s="135"/>
      <c r="L12" s="135"/>
      <c r="M12" s="135"/>
      <c r="N12" s="135"/>
      <c r="O12" s="116"/>
      <c r="P12" s="2"/>
      <c r="Q12" s="90"/>
      <c r="R12" s="2"/>
      <c r="S12" s="2"/>
      <c r="T12" s="2"/>
      <c r="U12" s="2"/>
      <c r="V12" s="2"/>
      <c r="W12" s="2"/>
      <c r="X12" s="2"/>
    </row>
    <row r="13" spans="1:24" ht="18.75" customHeight="1" x14ac:dyDescent="0.25">
      <c r="A13" s="2"/>
      <c r="B13" s="25"/>
      <c r="C13" s="25"/>
      <c r="D13" s="107"/>
      <c r="E13" s="121"/>
      <c r="F13" s="122"/>
      <c r="G13" s="135"/>
      <c r="H13" s="139"/>
      <c r="I13" s="135"/>
      <c r="J13" s="135"/>
      <c r="K13" s="135"/>
      <c r="L13" s="135"/>
      <c r="M13" s="135"/>
      <c r="N13" s="135"/>
      <c r="O13" s="116"/>
      <c r="P13" s="2"/>
      <c r="Q13" s="90"/>
      <c r="R13" s="2"/>
      <c r="S13" s="2"/>
      <c r="T13" s="2"/>
      <c r="U13" s="2"/>
      <c r="V13" s="2"/>
      <c r="W13" s="2"/>
      <c r="X13" s="2"/>
    </row>
    <row r="14" spans="1:24" ht="18.75" customHeight="1" x14ac:dyDescent="0.25">
      <c r="A14" s="2"/>
      <c r="B14" s="25"/>
      <c r="C14" s="25"/>
      <c r="D14" s="107"/>
      <c r="E14" s="121"/>
      <c r="F14" s="122"/>
      <c r="G14" s="135"/>
      <c r="H14" s="139"/>
      <c r="I14" s="135"/>
      <c r="J14" s="135"/>
      <c r="K14" s="135"/>
      <c r="L14" s="135"/>
      <c r="M14" s="135"/>
      <c r="N14" s="135"/>
      <c r="O14" s="116"/>
      <c r="P14" s="2"/>
      <c r="Q14" s="90"/>
      <c r="R14" s="2"/>
      <c r="S14" s="2"/>
      <c r="T14" s="2"/>
      <c r="U14" s="2"/>
      <c r="V14" s="2"/>
      <c r="W14" s="2"/>
      <c r="X14" s="2"/>
    </row>
    <row r="15" spans="1:24" ht="18.75" customHeight="1" x14ac:dyDescent="0.25">
      <c r="A15" s="2"/>
      <c r="B15" s="25"/>
      <c r="C15" s="25"/>
      <c r="D15" s="181" t="s">
        <v>424</v>
      </c>
      <c r="E15" s="119" t="s">
        <v>425</v>
      </c>
      <c r="F15" s="120"/>
      <c r="G15" s="136" t="s">
        <v>380</v>
      </c>
      <c r="H15" s="140">
        <v>12900</v>
      </c>
      <c r="I15" s="136" t="s">
        <v>16</v>
      </c>
      <c r="J15" s="136" t="s">
        <v>410</v>
      </c>
      <c r="K15" s="136" t="s">
        <v>426</v>
      </c>
      <c r="L15" s="136" t="s">
        <v>422</v>
      </c>
      <c r="M15" s="136" t="s">
        <v>412</v>
      </c>
      <c r="N15" s="136" t="s">
        <v>423</v>
      </c>
      <c r="O15" s="174">
        <v>1385</v>
      </c>
      <c r="P15" s="2"/>
      <c r="Q15" s="90"/>
      <c r="R15" s="2"/>
      <c r="S15" s="2"/>
      <c r="T15" s="2"/>
      <c r="U15" s="2"/>
      <c r="V15" s="2"/>
      <c r="W15" s="2"/>
      <c r="X15" s="2"/>
    </row>
    <row r="16" spans="1:24" ht="18.75" customHeight="1" x14ac:dyDescent="0.25">
      <c r="A16" s="2"/>
      <c r="B16" s="182"/>
      <c r="C16" s="182"/>
      <c r="D16" s="181"/>
      <c r="E16" s="119"/>
      <c r="F16" s="120"/>
      <c r="G16" s="136"/>
      <c r="H16" s="140"/>
      <c r="I16" s="136"/>
      <c r="J16" s="136"/>
      <c r="K16" s="136"/>
      <c r="L16" s="136"/>
      <c r="M16" s="136"/>
      <c r="N16" s="136"/>
      <c r="O16" s="174"/>
      <c r="P16" s="2"/>
      <c r="Q16" s="90"/>
      <c r="R16" s="2"/>
      <c r="S16" s="2"/>
      <c r="T16" s="2"/>
      <c r="U16" s="2"/>
      <c r="V16" s="2"/>
      <c r="W16" s="2"/>
      <c r="X16" s="2"/>
    </row>
    <row r="17" spans="1:24" ht="18.75" customHeight="1" x14ac:dyDescent="0.25">
      <c r="A17" s="2"/>
      <c r="B17" s="182"/>
      <c r="C17" s="182"/>
      <c r="D17" s="181"/>
      <c r="E17" s="119"/>
      <c r="F17" s="120"/>
      <c r="G17" s="136"/>
      <c r="H17" s="140"/>
      <c r="I17" s="136"/>
      <c r="J17" s="136"/>
      <c r="K17" s="136"/>
      <c r="L17" s="136"/>
      <c r="M17" s="136"/>
      <c r="N17" s="136"/>
      <c r="O17" s="174"/>
      <c r="P17" s="2"/>
      <c r="Q17" s="90"/>
      <c r="R17" s="2"/>
      <c r="S17" s="2"/>
      <c r="T17" s="2"/>
      <c r="U17" s="2"/>
      <c r="V17" s="2"/>
      <c r="W17" s="2"/>
      <c r="X17" s="2"/>
    </row>
    <row r="18" spans="1:24" ht="18.75" customHeight="1" thickBot="1" x14ac:dyDescent="0.3">
      <c r="A18" s="2"/>
      <c r="B18" s="183"/>
      <c r="C18" s="183"/>
      <c r="D18" s="184"/>
      <c r="E18" s="142"/>
      <c r="F18" s="143"/>
      <c r="G18" s="137"/>
      <c r="H18" s="141"/>
      <c r="I18" s="137"/>
      <c r="J18" s="137"/>
      <c r="K18" s="137"/>
      <c r="L18" s="137"/>
      <c r="M18" s="137"/>
      <c r="N18" s="137"/>
      <c r="O18" s="212"/>
      <c r="P18" s="2"/>
      <c r="Q18" s="90"/>
      <c r="R18" s="2"/>
      <c r="S18" s="2"/>
      <c r="T18" s="2"/>
      <c r="U18" s="2"/>
      <c r="V18" s="2"/>
      <c r="W18" s="2"/>
      <c r="X18" s="2"/>
    </row>
    <row r="19" spans="1:24" ht="15" customHeight="1" thickTop="1" x14ac:dyDescent="0.25">
      <c r="A19" s="2"/>
      <c r="B19" s="203"/>
      <c r="C19" s="203"/>
      <c r="D19" s="2"/>
      <c r="E19" s="203"/>
      <c r="F19" s="203"/>
      <c r="G19" s="2"/>
      <c r="H19" s="2"/>
      <c r="I19" s="2"/>
      <c r="J19" s="2"/>
      <c r="K19" s="2"/>
      <c r="L19" s="2"/>
      <c r="M19" s="2"/>
      <c r="N19" s="2"/>
      <c r="O19" s="2"/>
      <c r="P19" s="2"/>
      <c r="Q19" s="90"/>
      <c r="R19" s="2"/>
      <c r="S19" s="2"/>
      <c r="T19" s="2"/>
      <c r="U19" s="2"/>
      <c r="V19" s="2"/>
      <c r="W19" s="2"/>
      <c r="X19" s="2"/>
    </row>
    <row r="20" spans="1:24" ht="16.5" thickBot="1" x14ac:dyDescent="0.3">
      <c r="A20" s="2"/>
      <c r="B20" s="101" t="s">
        <v>1</v>
      </c>
      <c r="C20" s="101"/>
      <c r="D20" s="9" t="s">
        <v>2</v>
      </c>
      <c r="E20" s="102" t="s">
        <v>3</v>
      </c>
      <c r="F20" s="101"/>
      <c r="G20" s="9" t="s">
        <v>4</v>
      </c>
      <c r="H20" s="10" t="s">
        <v>5</v>
      </c>
      <c r="I20" s="11" t="s">
        <v>6</v>
      </c>
      <c r="J20" s="10" t="s">
        <v>7</v>
      </c>
      <c r="K20" s="10" t="s">
        <v>405</v>
      </c>
      <c r="L20" s="10" t="s">
        <v>8</v>
      </c>
      <c r="M20" s="10" t="s">
        <v>406</v>
      </c>
      <c r="N20" s="10" t="s">
        <v>10</v>
      </c>
      <c r="O20" s="9" t="s">
        <v>11</v>
      </c>
      <c r="P20" s="2"/>
      <c r="Q20" s="90"/>
      <c r="R20" s="2"/>
      <c r="S20" s="2"/>
      <c r="T20" s="2"/>
      <c r="U20" s="2"/>
      <c r="V20" s="2"/>
      <c r="W20" s="2"/>
      <c r="X20" s="2"/>
    </row>
    <row r="21" spans="1:24" ht="24" customHeight="1" x14ac:dyDescent="0.25">
      <c r="A21" s="2"/>
      <c r="B21" s="104"/>
      <c r="C21" s="104"/>
      <c r="D21" s="107" t="s">
        <v>427</v>
      </c>
      <c r="E21" s="126" t="s">
        <v>428</v>
      </c>
      <c r="F21" s="127"/>
      <c r="G21" s="134" t="s">
        <v>377</v>
      </c>
      <c r="H21" s="138">
        <v>5680</v>
      </c>
      <c r="I21" s="134" t="s">
        <v>16</v>
      </c>
      <c r="J21" s="134" t="s">
        <v>429</v>
      </c>
      <c r="K21" s="134" t="s">
        <v>430</v>
      </c>
      <c r="L21" s="134" t="s">
        <v>431</v>
      </c>
      <c r="M21" s="134" t="s">
        <v>412</v>
      </c>
      <c r="N21" s="134" t="s">
        <v>432</v>
      </c>
      <c r="O21" s="115">
        <v>795</v>
      </c>
      <c r="P21" s="2"/>
      <c r="Q21" s="90"/>
      <c r="R21" s="2"/>
      <c r="S21" s="2"/>
      <c r="T21" s="2"/>
      <c r="U21" s="2"/>
      <c r="V21" s="2"/>
      <c r="W21" s="2"/>
      <c r="X21" s="2"/>
    </row>
    <row r="22" spans="1:24" ht="24" customHeight="1" x14ac:dyDescent="0.25">
      <c r="A22" s="2"/>
      <c r="B22" s="25"/>
      <c r="C22" s="25"/>
      <c r="D22" s="107"/>
      <c r="E22" s="121"/>
      <c r="F22" s="122"/>
      <c r="G22" s="135"/>
      <c r="H22" s="139"/>
      <c r="I22" s="135"/>
      <c r="J22" s="135"/>
      <c r="K22" s="135"/>
      <c r="L22" s="135"/>
      <c r="M22" s="135"/>
      <c r="N22" s="135"/>
      <c r="O22" s="116"/>
      <c r="P22" s="2"/>
      <c r="Q22" s="90"/>
      <c r="R22" s="2"/>
      <c r="S22" s="2"/>
      <c r="T22" s="2"/>
      <c r="U22" s="2"/>
      <c r="V22" s="2"/>
      <c r="W22" s="2"/>
      <c r="X22" s="2"/>
    </row>
    <row r="23" spans="1:24" ht="24" customHeight="1" x14ac:dyDescent="0.25">
      <c r="A23" s="2"/>
      <c r="B23" s="25"/>
      <c r="C23" s="25"/>
      <c r="D23" s="107"/>
      <c r="E23" s="119" t="s">
        <v>433</v>
      </c>
      <c r="F23" s="120"/>
      <c r="G23" s="136" t="s">
        <v>377</v>
      </c>
      <c r="H23" s="140">
        <v>5680</v>
      </c>
      <c r="I23" s="136" t="s">
        <v>16</v>
      </c>
      <c r="J23" s="136" t="s">
        <v>429</v>
      </c>
      <c r="K23" s="136" t="s">
        <v>434</v>
      </c>
      <c r="L23" s="136" t="s">
        <v>431</v>
      </c>
      <c r="M23" s="136" t="s">
        <v>435</v>
      </c>
      <c r="N23" s="136" t="s">
        <v>432</v>
      </c>
      <c r="O23" s="174">
        <v>1024</v>
      </c>
      <c r="P23" s="2"/>
      <c r="Q23" s="90"/>
      <c r="R23" s="2"/>
      <c r="S23" s="2"/>
      <c r="T23" s="2"/>
      <c r="U23" s="2"/>
      <c r="V23" s="2"/>
      <c r="W23" s="2"/>
      <c r="X23" s="2"/>
    </row>
    <row r="24" spans="1:24" ht="24" customHeight="1" x14ac:dyDescent="0.25">
      <c r="A24" s="2"/>
      <c r="B24" s="17"/>
      <c r="C24" s="17"/>
      <c r="D24" s="107"/>
      <c r="E24" s="119"/>
      <c r="F24" s="120"/>
      <c r="G24" s="136"/>
      <c r="H24" s="140"/>
      <c r="I24" s="136"/>
      <c r="J24" s="136"/>
      <c r="K24" s="136"/>
      <c r="L24" s="136"/>
      <c r="M24" s="136"/>
      <c r="N24" s="136"/>
      <c r="O24" s="174"/>
      <c r="P24" s="2"/>
      <c r="Q24" s="90"/>
      <c r="R24" s="2"/>
      <c r="S24" s="2"/>
      <c r="T24" s="2"/>
      <c r="U24" s="2"/>
      <c r="V24" s="2"/>
      <c r="W24" s="2"/>
      <c r="X24" s="2"/>
    </row>
    <row r="25" spans="1:24" ht="24" customHeight="1" x14ac:dyDescent="0.25">
      <c r="A25" s="2"/>
      <c r="B25" s="17"/>
      <c r="C25" s="17"/>
      <c r="D25" s="118" t="s">
        <v>436</v>
      </c>
      <c r="E25" s="121" t="s">
        <v>437</v>
      </c>
      <c r="F25" s="122"/>
      <c r="G25" s="135" t="s">
        <v>380</v>
      </c>
      <c r="H25" s="139">
        <v>8460</v>
      </c>
      <c r="I25" s="135" t="s">
        <v>16</v>
      </c>
      <c r="J25" s="135" t="s">
        <v>429</v>
      </c>
      <c r="K25" s="135" t="s">
        <v>434</v>
      </c>
      <c r="L25" s="135" t="s">
        <v>431</v>
      </c>
      <c r="M25" s="135" t="s">
        <v>412</v>
      </c>
      <c r="N25" s="135" t="s">
        <v>432</v>
      </c>
      <c r="O25" s="116">
        <v>1046</v>
      </c>
      <c r="P25" s="2"/>
      <c r="Q25" s="90"/>
      <c r="R25" s="2"/>
      <c r="S25" s="2"/>
      <c r="T25" s="2"/>
      <c r="U25" s="2"/>
      <c r="V25" s="2"/>
      <c r="W25" s="2"/>
      <c r="X25" s="2"/>
    </row>
    <row r="26" spans="1:24" ht="24" customHeight="1" thickBot="1" x14ac:dyDescent="0.3">
      <c r="A26" s="2"/>
      <c r="B26" s="22"/>
      <c r="C26" s="22"/>
      <c r="D26" s="180"/>
      <c r="E26" s="121"/>
      <c r="F26" s="122"/>
      <c r="G26" s="175"/>
      <c r="H26" s="176"/>
      <c r="I26" s="175"/>
      <c r="J26" s="175"/>
      <c r="K26" s="175"/>
      <c r="L26" s="175"/>
      <c r="M26" s="175"/>
      <c r="N26" s="175"/>
      <c r="O26" s="117"/>
      <c r="P26" s="2"/>
      <c r="Q26" s="90"/>
      <c r="R26" s="2"/>
      <c r="S26" s="2"/>
      <c r="T26" s="2"/>
      <c r="U26" s="2"/>
      <c r="V26" s="2"/>
      <c r="W26" s="2"/>
      <c r="X26" s="2"/>
    </row>
    <row r="27" spans="1:24" ht="15" customHeight="1" thickTop="1" x14ac:dyDescent="0.25">
      <c r="A27" s="2"/>
      <c r="B27" s="203"/>
      <c r="C27" s="203"/>
      <c r="D27" s="2"/>
      <c r="E27" s="203"/>
      <c r="F27" s="203"/>
      <c r="G27" s="2"/>
      <c r="H27" s="2"/>
      <c r="I27" s="2"/>
      <c r="J27" s="2"/>
      <c r="K27" s="2"/>
      <c r="L27" s="2"/>
      <c r="M27" s="2"/>
      <c r="N27" s="2"/>
      <c r="O27" s="2"/>
      <c r="P27" s="2"/>
      <c r="Q27" s="90"/>
      <c r="R27" s="2"/>
      <c r="S27" s="2"/>
      <c r="T27" s="2"/>
      <c r="U27" s="2"/>
      <c r="V27" s="2"/>
      <c r="W27" s="2"/>
      <c r="X27" s="2"/>
    </row>
    <row r="28" spans="1:24" ht="16.5" thickBot="1" x14ac:dyDescent="0.3">
      <c r="A28" s="2"/>
      <c r="B28" s="101" t="s">
        <v>1</v>
      </c>
      <c r="C28" s="101"/>
      <c r="D28" s="9" t="s">
        <v>2</v>
      </c>
      <c r="E28" s="102" t="s">
        <v>3</v>
      </c>
      <c r="F28" s="101"/>
      <c r="G28" s="9" t="s">
        <v>4</v>
      </c>
      <c r="H28" s="10" t="s">
        <v>5</v>
      </c>
      <c r="I28" s="11" t="s">
        <v>6</v>
      </c>
      <c r="J28" s="10" t="s">
        <v>7</v>
      </c>
      <c r="K28" s="10" t="s">
        <v>405</v>
      </c>
      <c r="L28" s="10" t="s">
        <v>8</v>
      </c>
      <c r="M28" s="10" t="s">
        <v>406</v>
      </c>
      <c r="N28" s="10" t="s">
        <v>10</v>
      </c>
      <c r="O28" s="9" t="s">
        <v>11</v>
      </c>
      <c r="P28" s="2"/>
      <c r="Q28" s="90"/>
      <c r="R28" s="2"/>
      <c r="S28" s="2"/>
      <c r="T28" s="2"/>
      <c r="U28" s="2"/>
      <c r="V28" s="2"/>
      <c r="W28" s="2"/>
      <c r="X28" s="2"/>
    </row>
    <row r="29" spans="1:24" ht="18" customHeight="1" x14ac:dyDescent="0.25">
      <c r="A29" s="2"/>
      <c r="B29" s="104"/>
      <c r="C29" s="104"/>
      <c r="D29" s="107" t="s">
        <v>438</v>
      </c>
      <c r="E29" s="126" t="s">
        <v>439</v>
      </c>
      <c r="F29" s="127"/>
      <c r="G29" s="134" t="s">
        <v>416</v>
      </c>
      <c r="H29" s="138">
        <v>10800</v>
      </c>
      <c r="I29" s="134" t="s">
        <v>16</v>
      </c>
      <c r="J29" s="134" t="s">
        <v>440</v>
      </c>
      <c r="K29" s="134" t="s">
        <v>434</v>
      </c>
      <c r="L29" s="134" t="s">
        <v>431</v>
      </c>
      <c r="M29" s="134" t="s">
        <v>412</v>
      </c>
      <c r="N29" s="134" t="s">
        <v>20</v>
      </c>
      <c r="O29" s="115">
        <v>1144</v>
      </c>
      <c r="P29" s="2"/>
      <c r="Q29" s="90"/>
      <c r="R29" s="2"/>
      <c r="S29" s="2"/>
      <c r="T29" s="2"/>
      <c r="U29" s="2"/>
      <c r="V29" s="2"/>
      <c r="W29" s="2"/>
      <c r="X29" s="2"/>
    </row>
    <row r="30" spans="1:24" ht="18" customHeight="1" x14ac:dyDescent="0.25">
      <c r="A30" s="2"/>
      <c r="B30" s="105"/>
      <c r="C30" s="105"/>
      <c r="D30" s="107"/>
      <c r="E30" s="121"/>
      <c r="F30" s="122"/>
      <c r="G30" s="135"/>
      <c r="H30" s="139"/>
      <c r="I30" s="135"/>
      <c r="J30" s="135"/>
      <c r="K30" s="135"/>
      <c r="L30" s="135"/>
      <c r="M30" s="135"/>
      <c r="N30" s="135"/>
      <c r="O30" s="116"/>
      <c r="P30" s="2"/>
      <c r="Q30" s="90"/>
      <c r="R30" s="2"/>
      <c r="S30" s="2"/>
      <c r="T30" s="2"/>
      <c r="U30" s="2"/>
      <c r="V30" s="2"/>
      <c r="W30" s="2"/>
      <c r="X30" s="2"/>
    </row>
    <row r="31" spans="1:24" ht="18" customHeight="1" x14ac:dyDescent="0.25">
      <c r="A31" s="2"/>
      <c r="B31" s="105"/>
      <c r="C31" s="105"/>
      <c r="D31" s="107"/>
      <c r="E31" s="119" t="s">
        <v>441</v>
      </c>
      <c r="F31" s="120"/>
      <c r="G31" s="136" t="s">
        <v>416</v>
      </c>
      <c r="H31" s="140">
        <v>11280</v>
      </c>
      <c r="I31" s="136" t="s">
        <v>16</v>
      </c>
      <c r="J31" s="136" t="s">
        <v>442</v>
      </c>
      <c r="K31" s="136" t="s">
        <v>434</v>
      </c>
      <c r="L31" s="136" t="s">
        <v>431</v>
      </c>
      <c r="M31" s="136" t="s">
        <v>412</v>
      </c>
      <c r="N31" s="136" t="s">
        <v>20</v>
      </c>
      <c r="O31" s="174">
        <v>1144</v>
      </c>
      <c r="P31" s="2"/>
      <c r="Q31" s="90"/>
      <c r="R31" s="2"/>
      <c r="S31" s="2"/>
      <c r="T31" s="2"/>
      <c r="U31" s="2"/>
      <c r="V31" s="2"/>
      <c r="W31" s="2"/>
      <c r="X31" s="2"/>
    </row>
    <row r="32" spans="1:24" ht="18" customHeight="1" x14ac:dyDescent="0.25">
      <c r="A32" s="2"/>
      <c r="B32" s="25"/>
      <c r="C32" s="25"/>
      <c r="D32" s="107"/>
      <c r="E32" s="119"/>
      <c r="F32" s="120"/>
      <c r="G32" s="136"/>
      <c r="H32" s="140"/>
      <c r="I32" s="136"/>
      <c r="J32" s="136"/>
      <c r="K32" s="136"/>
      <c r="L32" s="136"/>
      <c r="M32" s="136"/>
      <c r="N32" s="136"/>
      <c r="O32" s="174"/>
      <c r="P32" s="2"/>
      <c r="Q32" s="90"/>
      <c r="R32" s="2"/>
      <c r="S32" s="2"/>
      <c r="T32" s="2"/>
      <c r="U32" s="2"/>
      <c r="V32" s="2"/>
      <c r="W32" s="2"/>
      <c r="X32" s="2"/>
    </row>
    <row r="33" spans="1:24" ht="18" customHeight="1" x14ac:dyDescent="0.25">
      <c r="A33" s="2"/>
      <c r="B33" s="22"/>
      <c r="C33" s="22"/>
      <c r="D33" s="107"/>
      <c r="E33" s="121" t="s">
        <v>443</v>
      </c>
      <c r="F33" s="122"/>
      <c r="G33" s="135" t="s">
        <v>416</v>
      </c>
      <c r="H33" s="139">
        <v>9600</v>
      </c>
      <c r="I33" s="135" t="s">
        <v>16</v>
      </c>
      <c r="J33" s="135" t="s">
        <v>444</v>
      </c>
      <c r="K33" s="135" t="s">
        <v>434</v>
      </c>
      <c r="L33" s="135" t="s">
        <v>431</v>
      </c>
      <c r="M33" s="135" t="s">
        <v>412</v>
      </c>
      <c r="N33" s="135" t="s">
        <v>20</v>
      </c>
      <c r="O33" s="116">
        <v>1144</v>
      </c>
      <c r="P33" s="2"/>
      <c r="Q33" s="90"/>
      <c r="R33" s="2"/>
      <c r="S33" s="2"/>
      <c r="T33" s="2"/>
      <c r="U33" s="2"/>
      <c r="V33" s="2"/>
      <c r="W33" s="2"/>
      <c r="X33" s="2"/>
    </row>
    <row r="34" spans="1:24" ht="18" customHeight="1" x14ac:dyDescent="0.25">
      <c r="A34" s="2"/>
      <c r="B34" s="22"/>
      <c r="C34" s="22"/>
      <c r="D34" s="107"/>
      <c r="E34" s="121"/>
      <c r="F34" s="122"/>
      <c r="G34" s="135"/>
      <c r="H34" s="139"/>
      <c r="I34" s="135"/>
      <c r="J34" s="135"/>
      <c r="K34" s="135"/>
      <c r="L34" s="135"/>
      <c r="M34" s="135"/>
      <c r="N34" s="135"/>
      <c r="O34" s="116"/>
      <c r="P34" s="2"/>
      <c r="Q34" s="90"/>
      <c r="R34" s="2"/>
      <c r="S34" s="2"/>
      <c r="T34" s="2"/>
      <c r="U34" s="2"/>
      <c r="V34" s="2"/>
      <c r="W34" s="2"/>
      <c r="X34" s="2"/>
    </row>
    <row r="35" spans="1:24" ht="18" customHeight="1" x14ac:dyDescent="0.25">
      <c r="A35" s="2"/>
      <c r="B35" s="22"/>
      <c r="C35" s="22"/>
      <c r="D35" s="107"/>
      <c r="E35" s="119" t="s">
        <v>445</v>
      </c>
      <c r="F35" s="120"/>
      <c r="G35" s="136" t="s">
        <v>416</v>
      </c>
      <c r="H35" s="140">
        <v>12480</v>
      </c>
      <c r="I35" s="136" t="s">
        <v>16</v>
      </c>
      <c r="J35" s="136" t="s">
        <v>446</v>
      </c>
      <c r="K35" s="136" t="s">
        <v>434</v>
      </c>
      <c r="L35" s="136" t="s">
        <v>431</v>
      </c>
      <c r="M35" s="136" t="s">
        <v>412</v>
      </c>
      <c r="N35" s="136" t="s">
        <v>20</v>
      </c>
      <c r="O35" s="174">
        <v>1144</v>
      </c>
      <c r="P35" s="2"/>
      <c r="Q35" s="90"/>
      <c r="R35" s="2"/>
      <c r="S35" s="2"/>
      <c r="T35" s="2"/>
      <c r="U35" s="2"/>
      <c r="V35" s="2"/>
      <c r="W35" s="2"/>
      <c r="X35" s="2"/>
    </row>
    <row r="36" spans="1:24" ht="18" customHeight="1" thickBot="1" x14ac:dyDescent="0.3">
      <c r="A36" s="2"/>
      <c r="B36" s="8"/>
      <c r="C36" s="8"/>
      <c r="D36" s="108"/>
      <c r="E36" s="142"/>
      <c r="F36" s="143"/>
      <c r="G36" s="137"/>
      <c r="H36" s="141"/>
      <c r="I36" s="137"/>
      <c r="J36" s="137"/>
      <c r="K36" s="137"/>
      <c r="L36" s="137"/>
      <c r="M36" s="137"/>
      <c r="N36" s="137"/>
      <c r="O36" s="212"/>
      <c r="P36" s="2"/>
      <c r="Q36" s="90"/>
      <c r="R36" s="2"/>
      <c r="S36" s="2"/>
      <c r="T36" s="2"/>
      <c r="U36" s="2"/>
      <c r="V36" s="2"/>
      <c r="W36" s="2"/>
      <c r="X36" s="2"/>
    </row>
    <row r="37" spans="1:24" ht="15" customHeight="1" thickTop="1" x14ac:dyDescent="0.25">
      <c r="A37" s="2"/>
      <c r="B37" s="203"/>
      <c r="C37" s="203"/>
      <c r="D37" s="2"/>
      <c r="E37" s="203"/>
      <c r="F37" s="203"/>
      <c r="G37" s="2"/>
      <c r="H37" s="2"/>
      <c r="I37" s="2"/>
      <c r="J37" s="2"/>
      <c r="K37" s="2"/>
      <c r="L37" s="2"/>
      <c r="M37" s="2"/>
      <c r="N37" s="2"/>
      <c r="O37" s="2"/>
      <c r="P37" s="2"/>
      <c r="Q37" s="90"/>
      <c r="R37" s="2"/>
      <c r="S37" s="2"/>
      <c r="T37" s="2"/>
      <c r="U37" s="2"/>
      <c r="V37" s="2"/>
      <c r="W37" s="2"/>
      <c r="X37" s="2"/>
    </row>
    <row r="38" spans="1:24" ht="16.5" thickBot="1" x14ac:dyDescent="0.3">
      <c r="A38" s="2"/>
      <c r="B38" s="101" t="s">
        <v>1</v>
      </c>
      <c r="C38" s="101"/>
      <c r="D38" s="9" t="s">
        <v>2</v>
      </c>
      <c r="E38" s="102" t="s">
        <v>3</v>
      </c>
      <c r="F38" s="101"/>
      <c r="G38" s="9" t="s">
        <v>4</v>
      </c>
      <c r="H38" s="10" t="s">
        <v>5</v>
      </c>
      <c r="I38" s="11" t="s">
        <v>6</v>
      </c>
      <c r="J38" s="10" t="s">
        <v>7</v>
      </c>
      <c r="K38" s="10" t="s">
        <v>405</v>
      </c>
      <c r="L38" s="10" t="s">
        <v>8</v>
      </c>
      <c r="M38" s="10" t="s">
        <v>406</v>
      </c>
      <c r="N38" s="10" t="s">
        <v>10</v>
      </c>
      <c r="O38" s="9" t="s">
        <v>11</v>
      </c>
      <c r="P38" s="2"/>
      <c r="Q38" s="90"/>
      <c r="R38" s="2"/>
      <c r="S38" s="2"/>
      <c r="T38" s="2"/>
      <c r="U38" s="2"/>
      <c r="V38" s="2"/>
      <c r="W38" s="2"/>
      <c r="X38" s="2"/>
    </row>
    <row r="39" spans="1:24" ht="22.5" customHeight="1" x14ac:dyDescent="0.25">
      <c r="A39" s="2"/>
      <c r="B39" s="104"/>
      <c r="C39" s="104"/>
      <c r="D39" s="106" t="s">
        <v>447</v>
      </c>
      <c r="E39" s="126" t="s">
        <v>448</v>
      </c>
      <c r="F39" s="127"/>
      <c r="G39" s="55" t="s">
        <v>302</v>
      </c>
      <c r="H39" s="57">
        <v>3362</v>
      </c>
      <c r="I39" s="55" t="s">
        <v>16</v>
      </c>
      <c r="J39" s="55" t="s">
        <v>303</v>
      </c>
      <c r="K39" s="55" t="s">
        <v>430</v>
      </c>
      <c r="L39" s="60" t="s">
        <v>431</v>
      </c>
      <c r="M39" s="55" t="s">
        <v>412</v>
      </c>
      <c r="N39" s="55" t="s">
        <v>46</v>
      </c>
      <c r="O39" s="18">
        <v>680.4</v>
      </c>
      <c r="P39" s="2"/>
      <c r="Q39" s="90"/>
      <c r="R39" s="2"/>
      <c r="S39" s="2"/>
      <c r="T39" s="2"/>
      <c r="U39" s="2"/>
      <c r="V39" s="2"/>
      <c r="W39" s="2"/>
      <c r="X39" s="2"/>
    </row>
    <row r="40" spans="1:24" ht="22.5" customHeight="1" x14ac:dyDescent="0.25">
      <c r="A40" s="2"/>
      <c r="B40" s="105"/>
      <c r="C40" s="105"/>
      <c r="D40" s="107"/>
      <c r="E40" s="119" t="s">
        <v>449</v>
      </c>
      <c r="F40" s="120"/>
      <c r="G40" s="41" t="s">
        <v>302</v>
      </c>
      <c r="H40" s="44">
        <f>H39*2</f>
        <v>6724</v>
      </c>
      <c r="I40" s="41" t="s">
        <v>16</v>
      </c>
      <c r="J40" s="41" t="s">
        <v>303</v>
      </c>
      <c r="K40" s="41" t="s">
        <v>434</v>
      </c>
      <c r="L40" s="38" t="s">
        <v>431</v>
      </c>
      <c r="M40" s="41" t="s">
        <v>435</v>
      </c>
      <c r="N40" s="41" t="s">
        <v>46</v>
      </c>
      <c r="O40" s="19">
        <v>910.35</v>
      </c>
      <c r="P40" s="2"/>
      <c r="Q40" s="90"/>
      <c r="R40" s="2"/>
      <c r="S40" s="2"/>
      <c r="T40" s="2"/>
      <c r="U40" s="2"/>
      <c r="V40" s="2"/>
      <c r="W40" s="2"/>
      <c r="X40" s="2"/>
    </row>
    <row r="41" spans="1:24" ht="22.5" customHeight="1" x14ac:dyDescent="0.25">
      <c r="A41" s="2"/>
      <c r="B41" s="182"/>
      <c r="C41" s="182"/>
      <c r="D41" s="107"/>
      <c r="E41" s="121" t="s">
        <v>450</v>
      </c>
      <c r="F41" s="122"/>
      <c r="G41" s="56" t="s">
        <v>307</v>
      </c>
      <c r="H41" s="58">
        <v>4227</v>
      </c>
      <c r="I41" s="56" t="s">
        <v>16</v>
      </c>
      <c r="J41" s="56" t="s">
        <v>26</v>
      </c>
      <c r="K41" s="56" t="s">
        <v>430</v>
      </c>
      <c r="L41" s="12" t="s">
        <v>431</v>
      </c>
      <c r="M41" s="56" t="s">
        <v>412</v>
      </c>
      <c r="N41" s="56" t="s">
        <v>46</v>
      </c>
      <c r="O41" s="15">
        <v>680.4</v>
      </c>
      <c r="P41" s="2"/>
      <c r="Q41" s="90"/>
      <c r="R41" s="2"/>
      <c r="S41" s="2"/>
      <c r="T41" s="2"/>
      <c r="U41" s="2"/>
      <c r="V41" s="2"/>
      <c r="W41" s="2"/>
      <c r="X41" s="2"/>
    </row>
    <row r="42" spans="1:24" ht="22.5" customHeight="1" x14ac:dyDescent="0.25">
      <c r="A42" s="2"/>
      <c r="B42" s="182"/>
      <c r="C42" s="182"/>
      <c r="D42" s="107"/>
      <c r="E42" s="119" t="s">
        <v>451</v>
      </c>
      <c r="F42" s="120"/>
      <c r="G42" s="41" t="s">
        <v>307</v>
      </c>
      <c r="H42" s="44">
        <f>H41*2</f>
        <v>8454</v>
      </c>
      <c r="I42" s="41" t="s">
        <v>16</v>
      </c>
      <c r="J42" s="41" t="s">
        <v>26</v>
      </c>
      <c r="K42" s="41" t="s">
        <v>434</v>
      </c>
      <c r="L42" s="38" t="s">
        <v>431</v>
      </c>
      <c r="M42" s="41" t="s">
        <v>435</v>
      </c>
      <c r="N42" s="41" t="s">
        <v>46</v>
      </c>
      <c r="O42" s="19">
        <v>910.35</v>
      </c>
      <c r="P42" s="2"/>
      <c r="Q42" s="90"/>
      <c r="R42" s="2"/>
      <c r="S42" s="2"/>
      <c r="T42" s="2"/>
      <c r="U42" s="2"/>
      <c r="V42" s="2"/>
      <c r="W42" s="2"/>
      <c r="X42" s="2"/>
    </row>
    <row r="43" spans="1:24" ht="22.5" customHeight="1" x14ac:dyDescent="0.25">
      <c r="A43" s="2"/>
      <c r="B43" s="182"/>
      <c r="C43" s="182"/>
      <c r="D43" s="107"/>
      <c r="E43" s="121" t="s">
        <v>452</v>
      </c>
      <c r="F43" s="122"/>
      <c r="G43" s="56" t="s">
        <v>302</v>
      </c>
      <c r="H43" s="58">
        <v>3362</v>
      </c>
      <c r="I43" s="56" t="s">
        <v>16</v>
      </c>
      <c r="J43" s="56" t="s">
        <v>303</v>
      </c>
      <c r="K43" s="56" t="s">
        <v>430</v>
      </c>
      <c r="L43" s="12" t="s">
        <v>431</v>
      </c>
      <c r="M43" s="56" t="s">
        <v>412</v>
      </c>
      <c r="N43" s="56" t="s">
        <v>46</v>
      </c>
      <c r="O43" s="15">
        <v>714</v>
      </c>
      <c r="P43" s="2"/>
      <c r="Q43" s="90"/>
      <c r="R43" s="2"/>
      <c r="S43" s="2"/>
      <c r="T43" s="2"/>
      <c r="U43" s="2"/>
      <c r="V43" s="2"/>
      <c r="W43" s="2"/>
      <c r="X43" s="2"/>
    </row>
    <row r="44" spans="1:24" ht="22.5" customHeight="1" x14ac:dyDescent="0.25">
      <c r="A44" s="2"/>
      <c r="B44" s="182"/>
      <c r="C44" s="182"/>
      <c r="D44" s="107"/>
      <c r="E44" s="119" t="s">
        <v>453</v>
      </c>
      <c r="F44" s="120"/>
      <c r="G44" s="41" t="s">
        <v>302</v>
      </c>
      <c r="H44" s="44">
        <f>H43*2</f>
        <v>6724</v>
      </c>
      <c r="I44" s="41" t="s">
        <v>16</v>
      </c>
      <c r="J44" s="41" t="s">
        <v>303</v>
      </c>
      <c r="K44" s="41" t="s">
        <v>434</v>
      </c>
      <c r="L44" s="38" t="s">
        <v>431</v>
      </c>
      <c r="M44" s="41" t="s">
        <v>435</v>
      </c>
      <c r="N44" s="41" t="s">
        <v>46</v>
      </c>
      <c r="O44" s="19">
        <v>942.9</v>
      </c>
      <c r="P44" s="2"/>
      <c r="Q44" s="90"/>
      <c r="R44" s="2"/>
      <c r="S44" s="2"/>
      <c r="T44" s="2"/>
      <c r="U44" s="2"/>
      <c r="V44" s="2"/>
      <c r="W44" s="2"/>
      <c r="X44" s="2"/>
    </row>
    <row r="45" spans="1:24" ht="22.5" customHeight="1" x14ac:dyDescent="0.25">
      <c r="A45" s="2"/>
      <c r="B45" s="182"/>
      <c r="C45" s="182"/>
      <c r="D45" s="107"/>
      <c r="E45" s="121" t="s">
        <v>454</v>
      </c>
      <c r="F45" s="122"/>
      <c r="G45" s="56" t="s">
        <v>307</v>
      </c>
      <c r="H45" s="58">
        <v>4227</v>
      </c>
      <c r="I45" s="56" t="s">
        <v>16</v>
      </c>
      <c r="J45" s="56" t="s">
        <v>26</v>
      </c>
      <c r="K45" s="56" t="s">
        <v>430</v>
      </c>
      <c r="L45" s="12" t="s">
        <v>431</v>
      </c>
      <c r="M45" s="56" t="s">
        <v>412</v>
      </c>
      <c r="N45" s="56" t="s">
        <v>46</v>
      </c>
      <c r="O45" s="15">
        <v>714</v>
      </c>
      <c r="P45" s="2"/>
      <c r="Q45" s="90"/>
      <c r="R45" s="2"/>
      <c r="S45" s="2"/>
      <c r="T45" s="2"/>
      <c r="U45" s="2"/>
      <c r="V45" s="2"/>
      <c r="W45" s="2"/>
      <c r="X45" s="2"/>
    </row>
    <row r="46" spans="1:24" ht="22.5" customHeight="1" x14ac:dyDescent="0.25">
      <c r="A46" s="2"/>
      <c r="B46" s="182"/>
      <c r="C46" s="182"/>
      <c r="D46" s="107"/>
      <c r="E46" s="119" t="s">
        <v>455</v>
      </c>
      <c r="F46" s="120"/>
      <c r="G46" s="41" t="s">
        <v>307</v>
      </c>
      <c r="H46" s="44">
        <f>H45*2</f>
        <v>8454</v>
      </c>
      <c r="I46" s="41" t="s">
        <v>16</v>
      </c>
      <c r="J46" s="41" t="s">
        <v>26</v>
      </c>
      <c r="K46" s="41" t="s">
        <v>434</v>
      </c>
      <c r="L46" s="38" t="s">
        <v>431</v>
      </c>
      <c r="M46" s="41" t="s">
        <v>435</v>
      </c>
      <c r="N46" s="41" t="s">
        <v>46</v>
      </c>
      <c r="O46" s="14">
        <v>942.9</v>
      </c>
      <c r="P46" s="2"/>
      <c r="Q46" s="90"/>
      <c r="R46" s="2"/>
      <c r="S46" s="2"/>
      <c r="T46" s="2"/>
      <c r="U46" s="2"/>
      <c r="V46" s="2"/>
      <c r="W46" s="2"/>
      <c r="X46" s="2"/>
    </row>
    <row r="47" spans="1:24" ht="22.5" customHeight="1" x14ac:dyDescent="0.25">
      <c r="A47" s="2"/>
      <c r="B47" s="182"/>
      <c r="C47" s="182"/>
      <c r="D47" s="118" t="s">
        <v>456</v>
      </c>
      <c r="E47" s="121" t="s">
        <v>457</v>
      </c>
      <c r="F47" s="122"/>
      <c r="G47" s="56" t="s">
        <v>131</v>
      </c>
      <c r="H47" s="58">
        <v>6514</v>
      </c>
      <c r="I47" s="56" t="s">
        <v>16</v>
      </c>
      <c r="J47" s="56" t="s">
        <v>303</v>
      </c>
      <c r="K47" s="56" t="s">
        <v>434</v>
      </c>
      <c r="L47" s="12" t="s">
        <v>431</v>
      </c>
      <c r="M47" s="56" t="s">
        <v>412</v>
      </c>
      <c r="N47" s="56" t="s">
        <v>46</v>
      </c>
      <c r="O47" s="15">
        <v>1030.05</v>
      </c>
      <c r="P47" s="2"/>
      <c r="Q47" s="90"/>
      <c r="R47" s="2"/>
      <c r="S47" s="2"/>
      <c r="T47" s="2"/>
      <c r="U47" s="2"/>
      <c r="V47" s="2"/>
      <c r="W47" s="2"/>
      <c r="X47" s="2"/>
    </row>
    <row r="48" spans="1:24" ht="22.5" customHeight="1" thickBot="1" x14ac:dyDescent="0.3">
      <c r="A48" s="2"/>
      <c r="B48" s="182"/>
      <c r="C48" s="182"/>
      <c r="D48" s="180"/>
      <c r="E48" s="142" t="s">
        <v>458</v>
      </c>
      <c r="F48" s="143"/>
      <c r="G48" s="46" t="s">
        <v>318</v>
      </c>
      <c r="H48" s="47">
        <v>8160</v>
      </c>
      <c r="I48" s="46" t="s">
        <v>16</v>
      </c>
      <c r="J48" s="46" t="s">
        <v>26</v>
      </c>
      <c r="K48" s="46" t="s">
        <v>434</v>
      </c>
      <c r="L48" s="93" t="s">
        <v>431</v>
      </c>
      <c r="M48" s="46" t="s">
        <v>412</v>
      </c>
      <c r="N48" s="46" t="s">
        <v>46</v>
      </c>
      <c r="O48" s="16">
        <v>1030.05</v>
      </c>
      <c r="P48" s="2"/>
      <c r="Q48" s="90"/>
      <c r="R48" s="2"/>
      <c r="S48" s="2"/>
      <c r="T48" s="2"/>
      <c r="U48" s="2"/>
      <c r="V48" s="2"/>
      <c r="W48" s="2"/>
      <c r="X48" s="2"/>
    </row>
    <row r="49" spans="1:24" ht="15" customHeight="1" thickTop="1" x14ac:dyDescent="0.25">
      <c r="A49" s="2"/>
      <c r="B49" s="203"/>
      <c r="C49" s="203"/>
      <c r="D49" s="2"/>
      <c r="E49" s="125"/>
      <c r="F49" s="125"/>
      <c r="G49" s="2"/>
      <c r="H49" s="2"/>
      <c r="I49" s="2"/>
      <c r="J49" s="2"/>
      <c r="K49" s="2"/>
      <c r="L49" s="2"/>
      <c r="M49" s="2"/>
      <c r="N49" s="2"/>
      <c r="O49" s="2"/>
      <c r="P49" s="2"/>
      <c r="Q49" s="90"/>
      <c r="R49" s="2"/>
      <c r="S49" s="2"/>
      <c r="T49" s="2"/>
      <c r="U49" s="2"/>
      <c r="V49" s="2"/>
      <c r="W49" s="2"/>
      <c r="X49" s="2"/>
    </row>
    <row r="50" spans="1:24" ht="16.5" thickBot="1" x14ac:dyDescent="0.3">
      <c r="A50" s="2"/>
      <c r="B50" s="101" t="s">
        <v>1</v>
      </c>
      <c r="C50" s="101"/>
      <c r="D50" s="9" t="s">
        <v>2</v>
      </c>
      <c r="E50" s="102" t="s">
        <v>3</v>
      </c>
      <c r="F50" s="101"/>
      <c r="G50" s="9" t="s">
        <v>4</v>
      </c>
      <c r="H50" s="10" t="s">
        <v>5</v>
      </c>
      <c r="I50" s="11" t="s">
        <v>6</v>
      </c>
      <c r="J50" s="10" t="s">
        <v>7</v>
      </c>
      <c r="K50" s="10" t="s">
        <v>405</v>
      </c>
      <c r="L50" s="10" t="s">
        <v>8</v>
      </c>
      <c r="M50" s="10" t="s">
        <v>406</v>
      </c>
      <c r="N50" s="10" t="s">
        <v>10</v>
      </c>
      <c r="O50" s="9" t="s">
        <v>11</v>
      </c>
      <c r="P50" s="2"/>
      <c r="Q50" s="90"/>
      <c r="R50" s="2"/>
      <c r="S50" s="2"/>
      <c r="T50" s="2"/>
      <c r="U50" s="2"/>
      <c r="V50" s="2"/>
      <c r="W50" s="2"/>
      <c r="X50" s="2"/>
    </row>
    <row r="51" spans="1:24" ht="37.5" customHeight="1" x14ac:dyDescent="0.25">
      <c r="A51" s="2"/>
      <c r="B51" s="25"/>
      <c r="C51" s="25"/>
      <c r="D51" s="107" t="s">
        <v>459</v>
      </c>
      <c r="E51" s="126" t="s">
        <v>460</v>
      </c>
      <c r="F51" s="127"/>
      <c r="G51" s="56" t="s">
        <v>409</v>
      </c>
      <c r="H51" s="58">
        <v>6960</v>
      </c>
      <c r="I51" s="56" t="s">
        <v>16</v>
      </c>
      <c r="J51" s="56" t="s">
        <v>461</v>
      </c>
      <c r="K51" s="56" t="s">
        <v>462</v>
      </c>
      <c r="L51" s="56" t="s">
        <v>422</v>
      </c>
      <c r="M51" s="56" t="s">
        <v>412</v>
      </c>
      <c r="N51" s="56" t="s">
        <v>463</v>
      </c>
      <c r="O51" s="54">
        <v>1040</v>
      </c>
      <c r="P51" s="2"/>
      <c r="Q51" s="90"/>
      <c r="R51" s="2"/>
      <c r="S51" s="2"/>
      <c r="T51" s="2"/>
      <c r="U51" s="2"/>
      <c r="V51" s="2"/>
      <c r="W51" s="2"/>
      <c r="X51" s="2"/>
    </row>
    <row r="52" spans="1:24" ht="37.5" customHeight="1" x14ac:dyDescent="0.25">
      <c r="A52" s="2"/>
      <c r="B52" s="201"/>
      <c r="C52" s="201"/>
      <c r="D52" s="107"/>
      <c r="E52" s="119" t="s">
        <v>464</v>
      </c>
      <c r="F52" s="120"/>
      <c r="G52" s="41" t="s">
        <v>409</v>
      </c>
      <c r="H52" s="44">
        <v>8400</v>
      </c>
      <c r="I52" s="41" t="s">
        <v>16</v>
      </c>
      <c r="J52" s="41" t="s">
        <v>461</v>
      </c>
      <c r="K52" s="41" t="s">
        <v>462</v>
      </c>
      <c r="L52" s="41" t="s">
        <v>465</v>
      </c>
      <c r="M52" s="41" t="s">
        <v>412</v>
      </c>
      <c r="N52" s="41" t="s">
        <v>463</v>
      </c>
      <c r="O52" s="40">
        <v>1250</v>
      </c>
      <c r="P52" s="2"/>
      <c r="Q52" s="90"/>
      <c r="R52" s="2"/>
      <c r="S52" s="2"/>
      <c r="T52" s="2"/>
      <c r="U52" s="2"/>
      <c r="V52" s="2"/>
      <c r="W52" s="2"/>
      <c r="X52" s="2"/>
    </row>
    <row r="53" spans="1:24" ht="37.5" customHeight="1" x14ac:dyDescent="0.25">
      <c r="A53" s="2"/>
      <c r="B53" s="201"/>
      <c r="C53" s="201"/>
      <c r="D53" s="181" t="s">
        <v>466</v>
      </c>
      <c r="E53" s="121" t="s">
        <v>467</v>
      </c>
      <c r="F53" s="122"/>
      <c r="G53" s="56" t="s">
        <v>468</v>
      </c>
      <c r="H53" s="58">
        <v>11600</v>
      </c>
      <c r="I53" s="56" t="s">
        <v>16</v>
      </c>
      <c r="J53" s="56" t="s">
        <v>461</v>
      </c>
      <c r="K53" s="56" t="s">
        <v>469</v>
      </c>
      <c r="L53" s="56" t="s">
        <v>422</v>
      </c>
      <c r="M53" s="56" t="s">
        <v>412</v>
      </c>
      <c r="N53" s="56" t="s">
        <v>463</v>
      </c>
      <c r="O53" s="54">
        <v>1255</v>
      </c>
      <c r="P53" s="2"/>
      <c r="Q53" s="90"/>
      <c r="R53" s="2"/>
      <c r="S53" s="2"/>
      <c r="T53" s="2"/>
      <c r="U53" s="2"/>
      <c r="V53" s="2"/>
      <c r="W53" s="2"/>
      <c r="X53" s="2"/>
    </row>
    <row r="54" spans="1:24" ht="37.5" customHeight="1" thickBot="1" x14ac:dyDescent="0.3">
      <c r="A54" s="2"/>
      <c r="B54" s="202"/>
      <c r="C54" s="202"/>
      <c r="D54" s="184"/>
      <c r="E54" s="142" t="s">
        <v>470</v>
      </c>
      <c r="F54" s="143"/>
      <c r="G54" s="46" t="s">
        <v>468</v>
      </c>
      <c r="H54" s="47">
        <v>14000</v>
      </c>
      <c r="I54" s="46" t="s">
        <v>16</v>
      </c>
      <c r="J54" s="46" t="s">
        <v>461</v>
      </c>
      <c r="K54" s="46" t="s">
        <v>469</v>
      </c>
      <c r="L54" s="46" t="s">
        <v>465</v>
      </c>
      <c r="M54" s="46" t="s">
        <v>412</v>
      </c>
      <c r="N54" s="46" t="s">
        <v>463</v>
      </c>
      <c r="O54" s="45">
        <v>1863</v>
      </c>
      <c r="P54" s="2"/>
      <c r="Q54" s="90"/>
      <c r="R54" s="2"/>
      <c r="S54" s="2"/>
      <c r="T54" s="2"/>
      <c r="U54" s="2"/>
      <c r="V54" s="2"/>
      <c r="W54" s="2"/>
      <c r="X54" s="2"/>
    </row>
    <row r="55" spans="1:24" ht="15" customHeight="1" thickTop="1" x14ac:dyDescent="0.25">
      <c r="A55" s="2"/>
      <c r="B55" s="203"/>
      <c r="C55" s="203"/>
      <c r="D55" s="2"/>
      <c r="E55" s="253"/>
      <c r="F55" s="253"/>
      <c r="G55" s="2"/>
      <c r="H55" s="2"/>
      <c r="I55" s="2"/>
      <c r="J55" s="2"/>
      <c r="K55" s="2"/>
      <c r="L55" s="2"/>
      <c r="M55" s="2"/>
      <c r="N55" s="2"/>
      <c r="O55" s="2"/>
      <c r="P55" s="2"/>
      <c r="Q55" s="90"/>
      <c r="R55" s="2"/>
      <c r="S55" s="2"/>
      <c r="T55" s="2"/>
      <c r="U55" s="2"/>
      <c r="V55" s="2"/>
      <c r="W55" s="2"/>
      <c r="X55" s="2"/>
    </row>
    <row r="56" spans="1:24" ht="16.5" thickBot="1" x14ac:dyDescent="0.3">
      <c r="A56" s="2"/>
      <c r="B56" s="101" t="s">
        <v>1</v>
      </c>
      <c r="C56" s="101"/>
      <c r="D56" s="9" t="s">
        <v>2</v>
      </c>
      <c r="E56" s="102" t="s">
        <v>3</v>
      </c>
      <c r="F56" s="101"/>
      <c r="G56" s="102" t="s">
        <v>213</v>
      </c>
      <c r="H56" s="101"/>
      <c r="I56" s="101"/>
      <c r="J56" s="102" t="s">
        <v>406</v>
      </c>
      <c r="K56" s="101"/>
      <c r="L56" s="101"/>
      <c r="M56" s="101" t="s">
        <v>365</v>
      </c>
      <c r="N56" s="103"/>
      <c r="O56" s="9" t="s">
        <v>11</v>
      </c>
      <c r="P56" s="2"/>
      <c r="Q56" s="90"/>
      <c r="R56" s="2"/>
      <c r="S56" s="2"/>
      <c r="T56" s="2"/>
      <c r="U56" s="2"/>
      <c r="V56" s="2"/>
      <c r="W56" s="2"/>
      <c r="X56" s="2"/>
    </row>
    <row r="57" spans="1:24" ht="18" customHeight="1" x14ac:dyDescent="0.25">
      <c r="A57" s="2"/>
      <c r="B57" s="104"/>
      <c r="C57" s="104"/>
      <c r="D57" s="106" t="s">
        <v>471</v>
      </c>
      <c r="E57" s="126" t="s">
        <v>472</v>
      </c>
      <c r="F57" s="127"/>
      <c r="G57" s="227" t="s">
        <v>473</v>
      </c>
      <c r="H57" s="109"/>
      <c r="I57" s="110"/>
      <c r="J57" s="153" t="s">
        <v>474</v>
      </c>
      <c r="K57" s="154"/>
      <c r="L57" s="157"/>
      <c r="M57" s="109" t="s">
        <v>475</v>
      </c>
      <c r="N57" s="110"/>
      <c r="O57" s="115">
        <v>699</v>
      </c>
      <c r="P57" s="2"/>
      <c r="Q57" s="90"/>
      <c r="R57" s="2"/>
      <c r="S57" s="2"/>
      <c r="T57" s="2"/>
      <c r="U57" s="2"/>
      <c r="V57" s="2"/>
      <c r="W57" s="2"/>
      <c r="X57" s="2"/>
    </row>
    <row r="58" spans="1:24" ht="18" customHeight="1" x14ac:dyDescent="0.25">
      <c r="A58" s="2"/>
      <c r="B58" s="182"/>
      <c r="C58" s="182"/>
      <c r="D58" s="107"/>
      <c r="E58" s="121"/>
      <c r="F58" s="122"/>
      <c r="G58" s="228"/>
      <c r="H58" s="111"/>
      <c r="I58" s="112"/>
      <c r="J58" s="155"/>
      <c r="K58" s="156"/>
      <c r="L58" s="158"/>
      <c r="M58" s="111"/>
      <c r="N58" s="112"/>
      <c r="O58" s="116"/>
      <c r="P58" s="2"/>
      <c r="Q58" s="90"/>
      <c r="R58" s="2"/>
      <c r="S58" s="2"/>
      <c r="T58" s="2"/>
      <c r="U58" s="2"/>
      <c r="V58" s="2"/>
      <c r="W58" s="2"/>
      <c r="X58" s="2"/>
    </row>
    <row r="59" spans="1:24" ht="18" customHeight="1" x14ac:dyDescent="0.25">
      <c r="A59" s="2"/>
      <c r="B59" s="182"/>
      <c r="C59" s="182"/>
      <c r="D59" s="107"/>
      <c r="E59" s="121"/>
      <c r="F59" s="122"/>
      <c r="G59" s="228"/>
      <c r="H59" s="111"/>
      <c r="I59" s="112"/>
      <c r="J59" s="155"/>
      <c r="K59" s="156"/>
      <c r="L59" s="158"/>
      <c r="M59" s="111"/>
      <c r="N59" s="112"/>
      <c r="O59" s="116"/>
      <c r="P59" s="2"/>
      <c r="Q59" s="90"/>
      <c r="R59" s="2"/>
      <c r="S59" s="2"/>
      <c r="T59" s="2"/>
      <c r="U59" s="2"/>
      <c r="V59" s="2"/>
      <c r="W59" s="2"/>
      <c r="X59" s="2"/>
    </row>
    <row r="60" spans="1:24" ht="18" customHeight="1" x14ac:dyDescent="0.25">
      <c r="A60" s="2"/>
      <c r="B60" s="182"/>
      <c r="C60" s="182"/>
      <c r="D60" s="107"/>
      <c r="E60" s="121"/>
      <c r="F60" s="122"/>
      <c r="G60" s="228"/>
      <c r="H60" s="111"/>
      <c r="I60" s="112"/>
      <c r="J60" s="155"/>
      <c r="K60" s="156"/>
      <c r="L60" s="158"/>
      <c r="M60" s="111"/>
      <c r="N60" s="112"/>
      <c r="O60" s="116"/>
      <c r="P60" s="2"/>
      <c r="Q60" s="90"/>
      <c r="R60" s="2"/>
      <c r="S60" s="2"/>
      <c r="T60" s="2"/>
      <c r="U60" s="2"/>
      <c r="V60" s="2"/>
      <c r="W60" s="2"/>
      <c r="X60" s="2"/>
    </row>
    <row r="61" spans="1:24" ht="18" customHeight="1" x14ac:dyDescent="0.25">
      <c r="A61" s="2"/>
      <c r="B61" s="182"/>
      <c r="C61" s="182"/>
      <c r="D61" s="107"/>
      <c r="E61" s="119" t="s">
        <v>476</v>
      </c>
      <c r="F61" s="120"/>
      <c r="G61" s="161" t="s">
        <v>477</v>
      </c>
      <c r="H61" s="144"/>
      <c r="I61" s="162"/>
      <c r="J61" s="161" t="s">
        <v>474</v>
      </c>
      <c r="K61" s="144"/>
      <c r="L61" s="162"/>
      <c r="M61" s="222" t="s">
        <v>475</v>
      </c>
      <c r="N61" s="223"/>
      <c r="O61" s="174">
        <v>748</v>
      </c>
      <c r="P61" s="2"/>
      <c r="Q61" s="90"/>
      <c r="R61" s="2"/>
      <c r="S61" s="2"/>
      <c r="T61" s="2"/>
      <c r="U61" s="2"/>
      <c r="V61" s="2"/>
      <c r="W61" s="2"/>
      <c r="X61" s="2"/>
    </row>
    <row r="62" spans="1:24" ht="18" customHeight="1" x14ac:dyDescent="0.25">
      <c r="A62" s="2"/>
      <c r="B62" s="182"/>
      <c r="C62" s="182"/>
      <c r="D62" s="107"/>
      <c r="E62" s="119"/>
      <c r="F62" s="120"/>
      <c r="G62" s="161"/>
      <c r="H62" s="144"/>
      <c r="I62" s="162"/>
      <c r="J62" s="161"/>
      <c r="K62" s="144"/>
      <c r="L62" s="162"/>
      <c r="M62" s="222"/>
      <c r="N62" s="223"/>
      <c r="O62" s="174"/>
      <c r="P62" s="2"/>
      <c r="Q62" s="90"/>
      <c r="R62" s="2"/>
      <c r="S62" s="2"/>
      <c r="T62" s="2"/>
      <c r="U62" s="2"/>
      <c r="V62" s="2"/>
      <c r="W62" s="2"/>
      <c r="X62" s="2"/>
    </row>
    <row r="63" spans="1:24" ht="18" customHeight="1" x14ac:dyDescent="0.25">
      <c r="A63" s="2"/>
      <c r="B63" s="182"/>
      <c r="C63" s="182"/>
      <c r="D63" s="107"/>
      <c r="E63" s="119"/>
      <c r="F63" s="120"/>
      <c r="G63" s="161"/>
      <c r="H63" s="144"/>
      <c r="I63" s="162"/>
      <c r="J63" s="161"/>
      <c r="K63" s="144"/>
      <c r="L63" s="162"/>
      <c r="M63" s="222"/>
      <c r="N63" s="223"/>
      <c r="O63" s="174"/>
      <c r="P63" s="2"/>
      <c r="Q63" s="90"/>
      <c r="R63" s="2"/>
      <c r="S63" s="2"/>
      <c r="T63" s="2"/>
      <c r="U63" s="2"/>
      <c r="V63" s="2"/>
      <c r="W63" s="2"/>
      <c r="X63" s="2"/>
    </row>
    <row r="64" spans="1:24" ht="18" customHeight="1" thickBot="1" x14ac:dyDescent="0.3">
      <c r="A64" s="2"/>
      <c r="B64" s="183"/>
      <c r="C64" s="183"/>
      <c r="D64" s="108"/>
      <c r="E64" s="142"/>
      <c r="F64" s="143"/>
      <c r="G64" s="164"/>
      <c r="H64" s="165"/>
      <c r="I64" s="166"/>
      <c r="J64" s="164"/>
      <c r="K64" s="165"/>
      <c r="L64" s="166"/>
      <c r="M64" s="225"/>
      <c r="N64" s="226"/>
      <c r="O64" s="212"/>
      <c r="P64" s="2"/>
      <c r="Q64" s="90"/>
      <c r="R64" s="2"/>
      <c r="S64" s="2"/>
      <c r="T64" s="2"/>
      <c r="U64" s="2"/>
      <c r="V64" s="2"/>
      <c r="W64" s="2"/>
      <c r="X64" s="2"/>
    </row>
    <row r="65" spans="1:24" ht="15" customHeight="1" thickTop="1" x14ac:dyDescent="0.25">
      <c r="A65" s="2"/>
      <c r="B65" s="203"/>
      <c r="C65" s="203"/>
      <c r="D65" s="2"/>
      <c r="E65" s="203"/>
      <c r="F65" s="203"/>
      <c r="G65" s="203"/>
      <c r="H65" s="203"/>
      <c r="I65" s="203"/>
      <c r="J65" s="203"/>
      <c r="K65" s="203"/>
      <c r="L65" s="203"/>
      <c r="M65" s="203"/>
      <c r="N65" s="96"/>
      <c r="O65" s="2"/>
      <c r="P65" s="2"/>
      <c r="Q65" s="90"/>
      <c r="R65" s="2"/>
      <c r="S65" s="2"/>
      <c r="T65" s="2"/>
      <c r="U65" s="2"/>
      <c r="V65" s="2"/>
      <c r="W65" s="2"/>
      <c r="X65" s="2"/>
    </row>
    <row r="66" spans="1:24" ht="16.5" thickBot="1" x14ac:dyDescent="0.3">
      <c r="A66" s="2"/>
      <c r="B66" s="101" t="s">
        <v>1</v>
      </c>
      <c r="C66" s="101"/>
      <c r="D66" s="9" t="s">
        <v>2</v>
      </c>
      <c r="E66" s="102" t="s">
        <v>3</v>
      </c>
      <c r="F66" s="101"/>
      <c r="G66" s="102" t="s">
        <v>213</v>
      </c>
      <c r="H66" s="101"/>
      <c r="I66" s="101"/>
      <c r="J66" s="102" t="s">
        <v>406</v>
      </c>
      <c r="K66" s="101"/>
      <c r="L66" s="101"/>
      <c r="M66" s="101" t="s">
        <v>365</v>
      </c>
      <c r="N66" s="103"/>
      <c r="O66" s="9" t="s">
        <v>11</v>
      </c>
      <c r="P66" s="2"/>
      <c r="Q66" s="90"/>
      <c r="R66" s="2"/>
      <c r="S66" s="2"/>
      <c r="T66" s="2"/>
      <c r="U66" s="2"/>
      <c r="V66" s="2"/>
      <c r="W66" s="2"/>
      <c r="X66" s="2"/>
    </row>
    <row r="67" spans="1:24" ht="18.75" customHeight="1" x14ac:dyDescent="0.25">
      <c r="A67" s="2"/>
      <c r="B67" s="104"/>
      <c r="C67" s="104"/>
      <c r="D67" s="106" t="s">
        <v>471</v>
      </c>
      <c r="E67" s="126" t="s">
        <v>478</v>
      </c>
      <c r="F67" s="127"/>
      <c r="G67" s="227" t="s">
        <v>473</v>
      </c>
      <c r="H67" s="109"/>
      <c r="I67" s="110"/>
      <c r="J67" s="153" t="s">
        <v>479</v>
      </c>
      <c r="K67" s="154"/>
      <c r="L67" s="157"/>
      <c r="M67" s="109" t="s">
        <v>480</v>
      </c>
      <c r="N67" s="110"/>
      <c r="O67" s="115">
        <v>454</v>
      </c>
      <c r="P67" s="2"/>
      <c r="Q67" s="90"/>
      <c r="R67" s="2"/>
      <c r="S67" s="2"/>
      <c r="T67" s="2"/>
      <c r="U67" s="2"/>
      <c r="V67" s="2"/>
      <c r="W67" s="2"/>
      <c r="X67" s="2"/>
    </row>
    <row r="68" spans="1:24" ht="18.75" customHeight="1" x14ac:dyDescent="0.25">
      <c r="A68" s="2"/>
      <c r="B68" s="25"/>
      <c r="C68" s="25"/>
      <c r="D68" s="107"/>
      <c r="E68" s="121"/>
      <c r="F68" s="122"/>
      <c r="G68" s="228"/>
      <c r="H68" s="111"/>
      <c r="I68" s="112"/>
      <c r="J68" s="155"/>
      <c r="K68" s="156"/>
      <c r="L68" s="158"/>
      <c r="M68" s="111"/>
      <c r="N68" s="112"/>
      <c r="O68" s="116"/>
      <c r="P68" s="2"/>
      <c r="Q68" s="90"/>
      <c r="R68" s="2"/>
      <c r="S68" s="2"/>
      <c r="T68" s="2"/>
      <c r="U68" s="2"/>
      <c r="V68" s="2"/>
      <c r="W68" s="2"/>
      <c r="X68" s="2"/>
    </row>
    <row r="69" spans="1:24" ht="18.75" customHeight="1" x14ac:dyDescent="0.25">
      <c r="A69" s="2"/>
      <c r="B69" s="25"/>
      <c r="C69" s="25"/>
      <c r="D69" s="107"/>
      <c r="E69" s="121"/>
      <c r="F69" s="122"/>
      <c r="G69" s="228"/>
      <c r="H69" s="111"/>
      <c r="I69" s="112"/>
      <c r="J69" s="155"/>
      <c r="K69" s="156"/>
      <c r="L69" s="158"/>
      <c r="M69" s="111"/>
      <c r="N69" s="112"/>
      <c r="O69" s="116"/>
      <c r="P69" s="2"/>
      <c r="Q69" s="90"/>
      <c r="R69" s="2"/>
      <c r="S69" s="2"/>
      <c r="T69" s="2"/>
      <c r="U69" s="2"/>
      <c r="V69" s="2"/>
      <c r="W69" s="2"/>
      <c r="X69" s="2"/>
    </row>
    <row r="70" spans="1:24" ht="18.75" customHeight="1" x14ac:dyDescent="0.25">
      <c r="A70" s="2"/>
      <c r="B70" s="25"/>
      <c r="C70" s="25"/>
      <c r="D70" s="107"/>
      <c r="E70" s="121"/>
      <c r="F70" s="122"/>
      <c r="G70" s="228"/>
      <c r="H70" s="111"/>
      <c r="I70" s="112"/>
      <c r="J70" s="155"/>
      <c r="K70" s="156"/>
      <c r="L70" s="158"/>
      <c r="M70" s="111"/>
      <c r="N70" s="112"/>
      <c r="O70" s="116"/>
      <c r="P70" s="2"/>
      <c r="Q70" s="90"/>
      <c r="R70" s="2"/>
      <c r="S70" s="2"/>
      <c r="T70" s="2"/>
      <c r="U70" s="2"/>
      <c r="V70" s="2"/>
      <c r="W70" s="2"/>
      <c r="X70" s="2"/>
    </row>
    <row r="71" spans="1:24" ht="18.75" customHeight="1" x14ac:dyDescent="0.25">
      <c r="A71" s="2"/>
      <c r="B71" s="25"/>
      <c r="C71" s="25"/>
      <c r="D71" s="107"/>
      <c r="E71" s="119" t="s">
        <v>481</v>
      </c>
      <c r="F71" s="120"/>
      <c r="G71" s="161" t="s">
        <v>477</v>
      </c>
      <c r="H71" s="144"/>
      <c r="I71" s="162"/>
      <c r="J71" s="161" t="s">
        <v>479</v>
      </c>
      <c r="K71" s="144"/>
      <c r="L71" s="162"/>
      <c r="M71" s="222" t="s">
        <v>480</v>
      </c>
      <c r="N71" s="223"/>
      <c r="O71" s="174">
        <v>494</v>
      </c>
      <c r="P71" s="2"/>
      <c r="Q71" s="90"/>
      <c r="R71" s="2"/>
      <c r="S71" s="2"/>
      <c r="T71" s="2"/>
      <c r="U71" s="2"/>
      <c r="V71" s="2"/>
      <c r="W71" s="2"/>
      <c r="X71" s="2"/>
    </row>
    <row r="72" spans="1:24" ht="18.75" customHeight="1" x14ac:dyDescent="0.25">
      <c r="A72" s="2"/>
      <c r="B72" s="182"/>
      <c r="C72" s="182"/>
      <c r="D72" s="107"/>
      <c r="E72" s="119"/>
      <c r="F72" s="120"/>
      <c r="G72" s="161"/>
      <c r="H72" s="144"/>
      <c r="I72" s="162"/>
      <c r="J72" s="161"/>
      <c r="K72" s="144"/>
      <c r="L72" s="162"/>
      <c r="M72" s="222"/>
      <c r="N72" s="223"/>
      <c r="O72" s="174"/>
      <c r="P72" s="2"/>
      <c r="Q72" s="90"/>
      <c r="R72" s="2"/>
      <c r="S72" s="2"/>
      <c r="T72" s="2"/>
      <c r="U72" s="2"/>
      <c r="V72" s="2"/>
      <c r="W72" s="2"/>
      <c r="X72" s="2"/>
    </row>
    <row r="73" spans="1:24" ht="18.75" customHeight="1" x14ac:dyDescent="0.25">
      <c r="A73" s="2"/>
      <c r="B73" s="182"/>
      <c r="C73" s="182"/>
      <c r="D73" s="107"/>
      <c r="E73" s="119"/>
      <c r="F73" s="120"/>
      <c r="G73" s="161"/>
      <c r="H73" s="144"/>
      <c r="I73" s="162"/>
      <c r="J73" s="161"/>
      <c r="K73" s="144"/>
      <c r="L73" s="162"/>
      <c r="M73" s="222"/>
      <c r="N73" s="223"/>
      <c r="O73" s="174"/>
      <c r="P73" s="2"/>
      <c r="Q73" s="90"/>
      <c r="R73" s="2"/>
      <c r="S73" s="2"/>
      <c r="T73" s="2"/>
      <c r="U73" s="2"/>
      <c r="V73" s="2"/>
      <c r="W73" s="2"/>
      <c r="X73" s="2"/>
    </row>
    <row r="74" spans="1:24" ht="18.75" customHeight="1" thickBot="1" x14ac:dyDescent="0.3">
      <c r="A74" s="2"/>
      <c r="B74" s="183"/>
      <c r="C74" s="183"/>
      <c r="D74" s="108"/>
      <c r="E74" s="142"/>
      <c r="F74" s="143"/>
      <c r="G74" s="164"/>
      <c r="H74" s="165"/>
      <c r="I74" s="166"/>
      <c r="J74" s="164"/>
      <c r="K74" s="165"/>
      <c r="L74" s="166"/>
      <c r="M74" s="225"/>
      <c r="N74" s="226"/>
      <c r="O74" s="212"/>
      <c r="P74" s="2"/>
      <c r="Q74" s="90"/>
      <c r="R74" s="2"/>
      <c r="S74" s="2"/>
      <c r="T74" s="2"/>
      <c r="U74" s="2"/>
      <c r="V74" s="2"/>
      <c r="W74" s="2"/>
      <c r="X74" s="2"/>
    </row>
    <row r="75" spans="1:24" ht="15" customHeight="1" thickTop="1" x14ac:dyDescent="0.25">
      <c r="A75" s="2"/>
      <c r="B75" s="203"/>
      <c r="C75" s="203"/>
      <c r="D75" s="2"/>
      <c r="E75" s="203"/>
      <c r="F75" s="203"/>
      <c r="G75" s="203"/>
      <c r="H75" s="203"/>
      <c r="I75" s="203"/>
      <c r="J75" s="99"/>
      <c r="K75" s="99"/>
      <c r="L75" s="99"/>
      <c r="M75" s="99"/>
      <c r="N75" s="96"/>
      <c r="O75" s="2"/>
      <c r="P75" s="2"/>
      <c r="Q75" s="90"/>
      <c r="R75" s="2"/>
      <c r="S75" s="2"/>
      <c r="T75" s="2"/>
      <c r="U75" s="2"/>
      <c r="V75" s="2"/>
      <c r="W75" s="2"/>
      <c r="X75" s="2"/>
    </row>
    <row r="76" spans="1:24" ht="16.5" thickBot="1" x14ac:dyDescent="0.3">
      <c r="A76" s="2"/>
      <c r="B76" s="101" t="s">
        <v>1</v>
      </c>
      <c r="C76" s="101"/>
      <c r="D76" s="9" t="s">
        <v>2</v>
      </c>
      <c r="E76" s="102" t="s">
        <v>3</v>
      </c>
      <c r="F76" s="101"/>
      <c r="G76" s="102" t="s">
        <v>213</v>
      </c>
      <c r="H76" s="101"/>
      <c r="I76" s="101"/>
      <c r="J76" s="102" t="s">
        <v>406</v>
      </c>
      <c r="K76" s="101"/>
      <c r="L76" s="101"/>
      <c r="M76" s="101" t="s">
        <v>365</v>
      </c>
      <c r="N76" s="103"/>
      <c r="O76" s="9" t="s">
        <v>11</v>
      </c>
      <c r="P76" s="2"/>
      <c r="Q76" s="90"/>
      <c r="R76" s="2"/>
      <c r="S76" s="2"/>
      <c r="T76" s="2"/>
      <c r="U76" s="2"/>
      <c r="V76" s="2"/>
      <c r="W76" s="2"/>
      <c r="X76" s="2"/>
    </row>
    <row r="77" spans="1:24" ht="18.75" customHeight="1" x14ac:dyDescent="0.25">
      <c r="A77" s="2"/>
      <c r="B77" s="104"/>
      <c r="C77" s="104"/>
      <c r="D77" s="106" t="s">
        <v>471</v>
      </c>
      <c r="E77" s="126" t="s">
        <v>482</v>
      </c>
      <c r="F77" s="127"/>
      <c r="G77" s="227" t="s">
        <v>483</v>
      </c>
      <c r="H77" s="109"/>
      <c r="I77" s="110"/>
      <c r="J77" s="153" t="s">
        <v>484</v>
      </c>
      <c r="K77" s="154"/>
      <c r="L77" s="157"/>
      <c r="M77" s="109" t="s">
        <v>485</v>
      </c>
      <c r="N77" s="110"/>
      <c r="O77" s="115">
        <v>157</v>
      </c>
      <c r="P77" s="2"/>
      <c r="Q77" s="90"/>
      <c r="R77" s="2"/>
      <c r="S77" s="2"/>
      <c r="T77" s="2"/>
      <c r="U77" s="2"/>
      <c r="V77" s="2"/>
      <c r="W77" s="2"/>
      <c r="X77" s="2"/>
    </row>
    <row r="78" spans="1:24" ht="18.75" customHeight="1" x14ac:dyDescent="0.25">
      <c r="A78" s="2"/>
      <c r="B78" s="25"/>
      <c r="C78" s="25"/>
      <c r="D78" s="107"/>
      <c r="E78" s="121"/>
      <c r="F78" s="122"/>
      <c r="G78" s="228"/>
      <c r="H78" s="111"/>
      <c r="I78" s="112"/>
      <c r="J78" s="155"/>
      <c r="K78" s="156"/>
      <c r="L78" s="158"/>
      <c r="M78" s="111"/>
      <c r="N78" s="112"/>
      <c r="O78" s="116"/>
      <c r="P78" s="2"/>
      <c r="Q78" s="90"/>
      <c r="R78" s="2"/>
      <c r="S78" s="2"/>
      <c r="T78" s="2"/>
      <c r="U78" s="2"/>
      <c r="V78" s="2"/>
      <c r="W78" s="2"/>
      <c r="X78" s="2"/>
    </row>
    <row r="79" spans="1:24" ht="18.75" customHeight="1" x14ac:dyDescent="0.25">
      <c r="A79" s="2"/>
      <c r="B79" s="25"/>
      <c r="C79" s="25"/>
      <c r="D79" s="107"/>
      <c r="E79" s="121"/>
      <c r="F79" s="122"/>
      <c r="G79" s="228"/>
      <c r="H79" s="111"/>
      <c r="I79" s="112"/>
      <c r="J79" s="155"/>
      <c r="K79" s="156"/>
      <c r="L79" s="158"/>
      <c r="M79" s="111"/>
      <c r="N79" s="112"/>
      <c r="O79" s="116"/>
      <c r="P79" s="2"/>
      <c r="Q79" s="90"/>
      <c r="R79" s="2"/>
      <c r="S79" s="2"/>
      <c r="T79" s="2"/>
      <c r="U79" s="2"/>
      <c r="V79" s="2"/>
      <c r="W79" s="2"/>
      <c r="X79" s="2"/>
    </row>
    <row r="80" spans="1:24" ht="18.75" customHeight="1" x14ac:dyDescent="0.25">
      <c r="A80" s="2"/>
      <c r="B80" s="25"/>
      <c r="C80" s="25"/>
      <c r="D80" s="107"/>
      <c r="E80" s="121"/>
      <c r="F80" s="122"/>
      <c r="G80" s="228"/>
      <c r="H80" s="111"/>
      <c r="I80" s="112"/>
      <c r="J80" s="155"/>
      <c r="K80" s="156"/>
      <c r="L80" s="158"/>
      <c r="M80" s="111"/>
      <c r="N80" s="112"/>
      <c r="O80" s="116"/>
      <c r="P80" s="2"/>
      <c r="Q80" s="90"/>
      <c r="R80" s="2"/>
      <c r="S80" s="2"/>
      <c r="T80" s="2"/>
      <c r="U80" s="2"/>
      <c r="V80" s="2"/>
      <c r="W80" s="2"/>
      <c r="X80" s="2"/>
    </row>
    <row r="81" spans="1:24" ht="18.75" customHeight="1" x14ac:dyDescent="0.25">
      <c r="A81" s="2"/>
      <c r="B81" s="25"/>
      <c r="C81" s="25"/>
      <c r="D81" s="107"/>
      <c r="E81" s="119" t="s">
        <v>486</v>
      </c>
      <c r="F81" s="120"/>
      <c r="G81" s="161" t="s">
        <v>483</v>
      </c>
      <c r="H81" s="144"/>
      <c r="I81" s="162"/>
      <c r="J81" s="161" t="s">
        <v>487</v>
      </c>
      <c r="K81" s="144"/>
      <c r="L81" s="162"/>
      <c r="M81" s="222" t="s">
        <v>485</v>
      </c>
      <c r="N81" s="223"/>
      <c r="O81" s="174">
        <v>247</v>
      </c>
      <c r="P81" s="2"/>
      <c r="Q81" s="90"/>
      <c r="R81" s="2"/>
      <c r="S81" s="2"/>
      <c r="T81" s="2"/>
      <c r="U81" s="2"/>
      <c r="V81" s="2"/>
      <c r="W81" s="2"/>
      <c r="X81" s="2"/>
    </row>
    <row r="82" spans="1:24" ht="18.75" customHeight="1" x14ac:dyDescent="0.25">
      <c r="A82" s="2"/>
      <c r="B82" s="182"/>
      <c r="C82" s="182"/>
      <c r="D82" s="107"/>
      <c r="E82" s="119"/>
      <c r="F82" s="120"/>
      <c r="G82" s="161"/>
      <c r="H82" s="144"/>
      <c r="I82" s="162"/>
      <c r="J82" s="161"/>
      <c r="K82" s="144"/>
      <c r="L82" s="162"/>
      <c r="M82" s="222"/>
      <c r="N82" s="223"/>
      <c r="O82" s="174"/>
      <c r="P82" s="2"/>
      <c r="Q82" s="90"/>
      <c r="R82" s="2"/>
      <c r="S82" s="2"/>
      <c r="T82" s="2"/>
      <c r="U82" s="2"/>
      <c r="V82" s="2"/>
      <c r="W82" s="2"/>
      <c r="X82" s="2"/>
    </row>
    <row r="83" spans="1:24" ht="18.75" customHeight="1" x14ac:dyDescent="0.25">
      <c r="A83" s="2"/>
      <c r="B83" s="182"/>
      <c r="C83" s="182"/>
      <c r="D83" s="107"/>
      <c r="E83" s="119"/>
      <c r="F83" s="120"/>
      <c r="G83" s="161"/>
      <c r="H83" s="144"/>
      <c r="I83" s="162"/>
      <c r="J83" s="161"/>
      <c r="K83" s="144"/>
      <c r="L83" s="162"/>
      <c r="M83" s="222"/>
      <c r="N83" s="223"/>
      <c r="O83" s="174"/>
      <c r="P83" s="2"/>
      <c r="Q83" s="90"/>
      <c r="R83" s="2"/>
      <c r="S83" s="2"/>
      <c r="T83" s="2"/>
      <c r="U83" s="2"/>
      <c r="V83" s="2"/>
      <c r="W83" s="2"/>
      <c r="X83" s="2"/>
    </row>
    <row r="84" spans="1:24" ht="18.75" customHeight="1" thickBot="1" x14ac:dyDescent="0.3">
      <c r="A84" s="2"/>
      <c r="B84" s="183"/>
      <c r="C84" s="183"/>
      <c r="D84" s="108"/>
      <c r="E84" s="142"/>
      <c r="F84" s="143"/>
      <c r="G84" s="164"/>
      <c r="H84" s="165"/>
      <c r="I84" s="166"/>
      <c r="J84" s="164"/>
      <c r="K84" s="165"/>
      <c r="L84" s="166"/>
      <c r="M84" s="225"/>
      <c r="N84" s="226"/>
      <c r="O84" s="212"/>
      <c r="P84" s="2"/>
      <c r="Q84" s="90"/>
      <c r="R84" s="2"/>
      <c r="S84" s="2"/>
      <c r="T84" s="2"/>
      <c r="U84" s="2"/>
      <c r="V84" s="2"/>
      <c r="W84" s="2"/>
      <c r="X84" s="2"/>
    </row>
    <row r="85" spans="1:24" ht="15" customHeight="1" thickTop="1" x14ac:dyDescent="0.25">
      <c r="A85" s="2"/>
      <c r="B85" s="203"/>
      <c r="C85" s="203"/>
      <c r="D85" s="2"/>
      <c r="E85" s="203"/>
      <c r="F85" s="203"/>
      <c r="G85" s="203"/>
      <c r="H85" s="203"/>
      <c r="I85" s="203"/>
      <c r="J85" s="99"/>
      <c r="K85" s="99"/>
      <c r="L85" s="99"/>
      <c r="M85" s="99"/>
      <c r="N85" s="96"/>
      <c r="O85" s="2"/>
      <c r="P85" s="2"/>
      <c r="Q85" s="90"/>
      <c r="R85" s="2"/>
      <c r="S85" s="2"/>
      <c r="T85" s="2"/>
      <c r="U85" s="2"/>
      <c r="V85" s="2"/>
      <c r="W85" s="2"/>
      <c r="X85" s="2"/>
    </row>
    <row r="86" spans="1:24" ht="16.5" thickBot="1" x14ac:dyDescent="0.3">
      <c r="A86" s="2"/>
      <c r="B86" s="101" t="s">
        <v>1</v>
      </c>
      <c r="C86" s="101"/>
      <c r="D86" s="9" t="s">
        <v>2</v>
      </c>
      <c r="E86" s="102" t="s">
        <v>3</v>
      </c>
      <c r="F86" s="101"/>
      <c r="G86" s="102" t="s">
        <v>213</v>
      </c>
      <c r="H86" s="101"/>
      <c r="I86" s="101"/>
      <c r="J86" s="102" t="s">
        <v>406</v>
      </c>
      <c r="K86" s="101"/>
      <c r="L86" s="101"/>
      <c r="M86" s="101" t="s">
        <v>365</v>
      </c>
      <c r="N86" s="103"/>
      <c r="O86" s="9" t="s">
        <v>11</v>
      </c>
      <c r="P86" s="2"/>
      <c r="Q86" s="90"/>
      <c r="R86" s="2"/>
      <c r="S86" s="2"/>
      <c r="T86" s="2"/>
      <c r="U86" s="2"/>
      <c r="V86" s="2"/>
      <c r="W86" s="2"/>
      <c r="X86" s="2"/>
    </row>
    <row r="87" spans="1:24" ht="18.75" customHeight="1" x14ac:dyDescent="0.25">
      <c r="A87" s="2"/>
      <c r="B87" s="104"/>
      <c r="C87" s="104"/>
      <c r="D87" s="106" t="s">
        <v>471</v>
      </c>
      <c r="E87" s="126" t="s">
        <v>488</v>
      </c>
      <c r="F87" s="127"/>
      <c r="G87" s="227" t="s">
        <v>483</v>
      </c>
      <c r="H87" s="109"/>
      <c r="I87" s="110"/>
      <c r="J87" s="153" t="s">
        <v>484</v>
      </c>
      <c r="K87" s="154"/>
      <c r="L87" s="157"/>
      <c r="M87" s="227" t="s">
        <v>489</v>
      </c>
      <c r="N87" s="110"/>
      <c r="O87" s="115">
        <v>119</v>
      </c>
      <c r="P87" s="2"/>
      <c r="Q87" s="90"/>
      <c r="R87" s="2"/>
      <c r="S87" s="2"/>
      <c r="T87" s="2"/>
      <c r="U87" s="2"/>
      <c r="V87" s="2"/>
      <c r="W87" s="2"/>
      <c r="X87" s="2"/>
    </row>
    <row r="88" spans="1:24" ht="18.75" customHeight="1" x14ac:dyDescent="0.25">
      <c r="A88" s="2"/>
      <c r="B88" s="25"/>
      <c r="C88" s="25"/>
      <c r="D88" s="107"/>
      <c r="E88" s="121"/>
      <c r="F88" s="122"/>
      <c r="G88" s="228"/>
      <c r="H88" s="111"/>
      <c r="I88" s="112"/>
      <c r="J88" s="155"/>
      <c r="K88" s="156"/>
      <c r="L88" s="158"/>
      <c r="M88" s="228"/>
      <c r="N88" s="112"/>
      <c r="O88" s="116"/>
      <c r="P88" s="2"/>
      <c r="Q88" s="90"/>
      <c r="R88" s="2"/>
      <c r="S88" s="2"/>
      <c r="T88" s="2"/>
      <c r="U88" s="2"/>
      <c r="V88" s="2"/>
      <c r="W88" s="2"/>
      <c r="X88" s="2"/>
    </row>
    <row r="89" spans="1:24" ht="18.75" customHeight="1" x14ac:dyDescent="0.25">
      <c r="A89" s="2"/>
      <c r="B89" s="25"/>
      <c r="C89" s="25"/>
      <c r="D89" s="107"/>
      <c r="E89" s="121"/>
      <c r="F89" s="122"/>
      <c r="G89" s="228"/>
      <c r="H89" s="111"/>
      <c r="I89" s="112"/>
      <c r="J89" s="155"/>
      <c r="K89" s="156"/>
      <c r="L89" s="158"/>
      <c r="M89" s="228"/>
      <c r="N89" s="112"/>
      <c r="O89" s="116"/>
      <c r="P89" s="2"/>
      <c r="Q89" s="90"/>
      <c r="R89" s="2"/>
      <c r="S89" s="2"/>
      <c r="T89" s="2"/>
      <c r="U89" s="2"/>
      <c r="V89" s="2"/>
      <c r="W89" s="2"/>
      <c r="X89" s="2"/>
    </row>
    <row r="90" spans="1:24" ht="18.75" customHeight="1" x14ac:dyDescent="0.25">
      <c r="A90" s="2"/>
      <c r="B90" s="25"/>
      <c r="C90" s="25"/>
      <c r="D90" s="107"/>
      <c r="E90" s="121"/>
      <c r="F90" s="122"/>
      <c r="G90" s="228"/>
      <c r="H90" s="111"/>
      <c r="I90" s="112"/>
      <c r="J90" s="155"/>
      <c r="K90" s="156"/>
      <c r="L90" s="158"/>
      <c r="M90" s="228"/>
      <c r="N90" s="112"/>
      <c r="O90" s="116"/>
      <c r="P90" s="2"/>
      <c r="Q90" s="90"/>
      <c r="R90" s="2"/>
      <c r="S90" s="2"/>
      <c r="T90" s="2"/>
      <c r="U90" s="2"/>
      <c r="V90" s="2"/>
      <c r="W90" s="2"/>
      <c r="X90" s="2"/>
    </row>
    <row r="91" spans="1:24" ht="18.75" customHeight="1" x14ac:dyDescent="0.25">
      <c r="A91" s="2"/>
      <c r="B91" s="25"/>
      <c r="C91" s="25"/>
      <c r="D91" s="107"/>
      <c r="E91" s="121"/>
      <c r="F91" s="122"/>
      <c r="G91" s="228"/>
      <c r="H91" s="111"/>
      <c r="I91" s="112"/>
      <c r="J91" s="155"/>
      <c r="K91" s="156"/>
      <c r="L91" s="158"/>
      <c r="M91" s="228"/>
      <c r="N91" s="112"/>
      <c r="O91" s="116"/>
      <c r="P91" s="2"/>
      <c r="Q91" s="90"/>
      <c r="R91" s="2"/>
      <c r="S91" s="2"/>
      <c r="T91" s="2"/>
      <c r="U91" s="2"/>
      <c r="V91" s="2"/>
      <c r="W91" s="2"/>
      <c r="X91" s="2"/>
    </row>
    <row r="92" spans="1:24" ht="18.75" customHeight="1" x14ac:dyDescent="0.25">
      <c r="A92" s="2"/>
      <c r="B92" s="182"/>
      <c r="C92" s="182"/>
      <c r="D92" s="107"/>
      <c r="E92" s="121"/>
      <c r="F92" s="122"/>
      <c r="G92" s="228"/>
      <c r="H92" s="111"/>
      <c r="I92" s="112"/>
      <c r="J92" s="155"/>
      <c r="K92" s="156"/>
      <c r="L92" s="158"/>
      <c r="M92" s="228"/>
      <c r="N92" s="112"/>
      <c r="O92" s="116"/>
      <c r="P92" s="2"/>
      <c r="Q92" s="90"/>
      <c r="R92" s="2"/>
      <c r="S92" s="2"/>
      <c r="T92" s="2"/>
      <c r="U92" s="2"/>
      <c r="V92" s="2"/>
      <c r="W92" s="2"/>
      <c r="X92" s="2"/>
    </row>
    <row r="93" spans="1:24" ht="18.75" customHeight="1" x14ac:dyDescent="0.25">
      <c r="A93" s="2"/>
      <c r="B93" s="182"/>
      <c r="C93" s="182"/>
      <c r="D93" s="107"/>
      <c r="E93" s="121"/>
      <c r="F93" s="122"/>
      <c r="G93" s="228"/>
      <c r="H93" s="111"/>
      <c r="I93" s="112"/>
      <c r="J93" s="155"/>
      <c r="K93" s="156"/>
      <c r="L93" s="158"/>
      <c r="M93" s="228"/>
      <c r="N93" s="112"/>
      <c r="O93" s="116"/>
      <c r="P93" s="2"/>
      <c r="Q93" s="90"/>
      <c r="R93" s="2"/>
      <c r="S93" s="2"/>
      <c r="T93" s="2"/>
      <c r="U93" s="2"/>
      <c r="V93" s="2"/>
      <c r="W93" s="2"/>
      <c r="X93" s="2"/>
    </row>
    <row r="94" spans="1:24" ht="18.75" customHeight="1" thickBot="1" x14ac:dyDescent="0.3">
      <c r="A94" s="2"/>
      <c r="B94" s="183"/>
      <c r="C94" s="183"/>
      <c r="D94" s="108"/>
      <c r="E94" s="123"/>
      <c r="F94" s="124"/>
      <c r="G94" s="230"/>
      <c r="H94" s="132"/>
      <c r="I94" s="133"/>
      <c r="J94" s="177"/>
      <c r="K94" s="178"/>
      <c r="L94" s="179"/>
      <c r="M94" s="230"/>
      <c r="N94" s="133"/>
      <c r="O94" s="117"/>
      <c r="P94" s="2"/>
      <c r="Q94" s="90"/>
      <c r="R94" s="2"/>
      <c r="S94" s="2"/>
      <c r="T94" s="2"/>
      <c r="U94" s="2"/>
      <c r="V94" s="2"/>
      <c r="W94" s="2"/>
      <c r="X94" s="2"/>
    </row>
    <row r="95" spans="1:24" ht="15" customHeight="1" thickTop="1" x14ac:dyDescent="0.25">
      <c r="A95" s="2"/>
      <c r="B95" s="203"/>
      <c r="C95" s="203"/>
      <c r="D95" s="2"/>
      <c r="E95" s="203"/>
      <c r="F95" s="203"/>
      <c r="G95" s="203"/>
      <c r="H95" s="203"/>
      <c r="I95" s="203"/>
      <c r="J95" s="99"/>
      <c r="K95" s="99"/>
      <c r="L95" s="99"/>
      <c r="M95" s="99"/>
      <c r="N95" s="96"/>
      <c r="O95" s="2"/>
      <c r="P95" s="2"/>
      <c r="Q95" s="90"/>
      <c r="R95" s="2"/>
      <c r="S95" s="2"/>
      <c r="T95" s="2"/>
      <c r="U95" s="2"/>
      <c r="V95" s="2"/>
      <c r="W95" s="2"/>
      <c r="X95" s="2"/>
    </row>
    <row r="96" spans="1:24" ht="16.5" thickBot="1" x14ac:dyDescent="0.3">
      <c r="A96" s="2"/>
      <c r="B96" s="101" t="s">
        <v>1</v>
      </c>
      <c r="C96" s="101"/>
      <c r="D96" s="9" t="s">
        <v>2</v>
      </c>
      <c r="E96" s="102" t="s">
        <v>3</v>
      </c>
      <c r="F96" s="101"/>
      <c r="G96" s="102" t="s">
        <v>213</v>
      </c>
      <c r="H96" s="101"/>
      <c r="I96" s="101"/>
      <c r="J96" s="102" t="s">
        <v>406</v>
      </c>
      <c r="K96" s="101"/>
      <c r="L96" s="101"/>
      <c r="M96" s="101" t="s">
        <v>365</v>
      </c>
      <c r="N96" s="103"/>
      <c r="O96" s="9" t="s">
        <v>11</v>
      </c>
      <c r="P96" s="2"/>
      <c r="Q96" s="90"/>
      <c r="R96" s="2"/>
      <c r="S96" s="2"/>
      <c r="T96" s="2"/>
      <c r="U96" s="2"/>
      <c r="V96" s="2"/>
      <c r="W96" s="2"/>
      <c r="X96" s="2"/>
    </row>
    <row r="97" spans="1:24" ht="18.75" customHeight="1" x14ac:dyDescent="0.25">
      <c r="A97" s="2"/>
      <c r="B97" s="104"/>
      <c r="C97" s="104"/>
      <c r="D97" s="106" t="s">
        <v>471</v>
      </c>
      <c r="E97" s="126" t="s">
        <v>490</v>
      </c>
      <c r="F97" s="127"/>
      <c r="G97" s="227" t="s">
        <v>483</v>
      </c>
      <c r="H97" s="109"/>
      <c r="I97" s="110"/>
      <c r="J97" s="153" t="s">
        <v>484</v>
      </c>
      <c r="K97" s="154"/>
      <c r="L97" s="157"/>
      <c r="M97" s="227" t="s">
        <v>491</v>
      </c>
      <c r="N97" s="110"/>
      <c r="O97" s="115">
        <v>58</v>
      </c>
      <c r="P97" s="2"/>
      <c r="Q97" s="90"/>
      <c r="R97" s="2"/>
      <c r="S97" s="2"/>
      <c r="T97" s="2"/>
      <c r="U97" s="2"/>
      <c r="V97" s="2"/>
      <c r="W97" s="2"/>
      <c r="X97" s="2"/>
    </row>
    <row r="98" spans="1:24" ht="18.75" customHeight="1" x14ac:dyDescent="0.25">
      <c r="A98" s="2"/>
      <c r="B98" s="25"/>
      <c r="C98" s="25"/>
      <c r="D98" s="107"/>
      <c r="E98" s="121"/>
      <c r="F98" s="122"/>
      <c r="G98" s="228"/>
      <c r="H98" s="111"/>
      <c r="I98" s="112"/>
      <c r="J98" s="155"/>
      <c r="K98" s="156"/>
      <c r="L98" s="158"/>
      <c r="M98" s="228"/>
      <c r="N98" s="112"/>
      <c r="O98" s="116"/>
      <c r="P98" s="2"/>
      <c r="Q98" s="90"/>
      <c r="R98" s="2"/>
      <c r="S98" s="2"/>
      <c r="T98" s="2"/>
      <c r="U98" s="2"/>
      <c r="V98" s="2"/>
      <c r="W98" s="2"/>
      <c r="X98" s="2"/>
    </row>
    <row r="99" spans="1:24" ht="18.75" customHeight="1" x14ac:dyDescent="0.25">
      <c r="A99" s="2"/>
      <c r="B99" s="25"/>
      <c r="C99" s="25"/>
      <c r="D99" s="107"/>
      <c r="E99" s="121"/>
      <c r="F99" s="122"/>
      <c r="G99" s="228"/>
      <c r="H99" s="111"/>
      <c r="I99" s="112"/>
      <c r="J99" s="155"/>
      <c r="K99" s="156"/>
      <c r="L99" s="158"/>
      <c r="M99" s="228"/>
      <c r="N99" s="112"/>
      <c r="O99" s="116"/>
      <c r="P99" s="2"/>
      <c r="Q99" s="90"/>
      <c r="R99" s="2"/>
      <c r="S99" s="2"/>
      <c r="T99" s="2"/>
      <c r="U99" s="2"/>
      <c r="V99" s="2"/>
      <c r="W99" s="2"/>
      <c r="X99" s="2"/>
    </row>
    <row r="100" spans="1:24" ht="18.75" customHeight="1" x14ac:dyDescent="0.25">
      <c r="A100" s="2"/>
      <c r="B100" s="25"/>
      <c r="C100" s="25"/>
      <c r="D100" s="107"/>
      <c r="E100" s="121"/>
      <c r="F100" s="122"/>
      <c r="G100" s="228"/>
      <c r="H100" s="111"/>
      <c r="I100" s="112"/>
      <c r="J100" s="155"/>
      <c r="K100" s="156"/>
      <c r="L100" s="158"/>
      <c r="M100" s="228"/>
      <c r="N100" s="112"/>
      <c r="O100" s="116"/>
      <c r="P100" s="2"/>
      <c r="Q100" s="90"/>
      <c r="R100" s="2"/>
      <c r="S100" s="2"/>
      <c r="T100" s="2"/>
      <c r="U100" s="2"/>
      <c r="V100" s="2"/>
      <c r="W100" s="2"/>
      <c r="X100" s="2"/>
    </row>
    <row r="101" spans="1:24" ht="18.75" customHeight="1" x14ac:dyDescent="0.25">
      <c r="A101" s="2"/>
      <c r="B101" s="25"/>
      <c r="C101" s="25"/>
      <c r="D101" s="107"/>
      <c r="E101" s="121"/>
      <c r="F101" s="122"/>
      <c r="G101" s="228"/>
      <c r="H101" s="111"/>
      <c r="I101" s="112"/>
      <c r="J101" s="155"/>
      <c r="K101" s="156"/>
      <c r="L101" s="158"/>
      <c r="M101" s="228"/>
      <c r="N101" s="112"/>
      <c r="O101" s="116"/>
      <c r="P101" s="2"/>
      <c r="Q101" s="90"/>
      <c r="R101" s="2"/>
      <c r="S101" s="2"/>
      <c r="T101" s="2"/>
      <c r="U101" s="2"/>
      <c r="V101" s="2"/>
      <c r="W101" s="2"/>
      <c r="X101" s="2"/>
    </row>
    <row r="102" spans="1:24" ht="18.75" customHeight="1" x14ac:dyDescent="0.25">
      <c r="A102" s="2"/>
      <c r="B102" s="182"/>
      <c r="C102" s="182"/>
      <c r="D102" s="107"/>
      <c r="E102" s="121"/>
      <c r="F102" s="122"/>
      <c r="G102" s="228"/>
      <c r="H102" s="111"/>
      <c r="I102" s="112"/>
      <c r="J102" s="155"/>
      <c r="K102" s="156"/>
      <c r="L102" s="158"/>
      <c r="M102" s="228"/>
      <c r="N102" s="112"/>
      <c r="O102" s="116"/>
      <c r="Q102" s="90"/>
      <c r="R102" s="2"/>
      <c r="S102" s="2"/>
      <c r="T102" s="2"/>
      <c r="U102" s="2"/>
      <c r="V102" s="2"/>
      <c r="W102" s="2"/>
      <c r="X102" s="2"/>
    </row>
    <row r="103" spans="1:24" ht="18.75" customHeight="1" x14ac:dyDescent="0.25">
      <c r="A103" s="2"/>
      <c r="B103" s="182"/>
      <c r="C103" s="182"/>
      <c r="D103" s="107"/>
      <c r="E103" s="121"/>
      <c r="F103" s="122"/>
      <c r="G103" s="228"/>
      <c r="H103" s="111"/>
      <c r="I103" s="112"/>
      <c r="J103" s="155"/>
      <c r="K103" s="156"/>
      <c r="L103" s="158"/>
      <c r="M103" s="228"/>
      <c r="N103" s="112"/>
      <c r="O103" s="116"/>
      <c r="P103" s="2"/>
      <c r="Q103" s="90"/>
      <c r="R103" s="2"/>
      <c r="S103" s="2"/>
      <c r="T103" s="2"/>
      <c r="U103" s="2"/>
      <c r="V103" s="2"/>
      <c r="W103" s="2"/>
      <c r="X103" s="2"/>
    </row>
    <row r="104" spans="1:24" ht="18.75" customHeight="1" thickBot="1" x14ac:dyDescent="0.3">
      <c r="A104" s="2"/>
      <c r="B104" s="183"/>
      <c r="C104" s="183"/>
      <c r="D104" s="108"/>
      <c r="E104" s="123"/>
      <c r="F104" s="124"/>
      <c r="G104" s="230"/>
      <c r="H104" s="132"/>
      <c r="I104" s="133"/>
      <c r="J104" s="177"/>
      <c r="K104" s="178"/>
      <c r="L104" s="179"/>
      <c r="M104" s="230"/>
      <c r="N104" s="133"/>
      <c r="O104" s="117"/>
      <c r="P104" s="2"/>
      <c r="Q104" s="90"/>
      <c r="R104" s="2"/>
      <c r="S104" s="2"/>
      <c r="T104" s="2"/>
      <c r="U104" s="2"/>
      <c r="V104" s="2"/>
      <c r="W104" s="2"/>
      <c r="X104" s="2"/>
    </row>
    <row r="105" spans="1:24" ht="15" customHeight="1" thickTop="1" x14ac:dyDescent="0.25">
      <c r="A105" s="2"/>
      <c r="B105" s="203"/>
      <c r="C105" s="203"/>
      <c r="D105" s="2"/>
      <c r="E105" s="203"/>
      <c r="F105" s="203"/>
      <c r="G105" s="203"/>
      <c r="H105" s="203"/>
      <c r="I105" s="203"/>
      <c r="J105" s="99"/>
      <c r="K105" s="99"/>
      <c r="L105" s="99"/>
      <c r="M105" s="99"/>
      <c r="N105" s="96"/>
      <c r="O105" s="2"/>
      <c r="P105" s="2"/>
      <c r="Q105" s="90"/>
      <c r="R105" s="2"/>
      <c r="S105" s="2"/>
      <c r="T105" s="2"/>
      <c r="U105" s="2"/>
      <c r="V105" s="2"/>
      <c r="W105" s="2"/>
      <c r="X105" s="2"/>
    </row>
    <row r="106" spans="1:24" ht="16.5" thickBot="1" x14ac:dyDescent="0.3">
      <c r="A106" s="2"/>
      <c r="B106" s="101" t="s">
        <v>1</v>
      </c>
      <c r="C106" s="101"/>
      <c r="D106" s="9" t="s">
        <v>2</v>
      </c>
      <c r="E106" s="102" t="s">
        <v>3</v>
      </c>
      <c r="F106" s="101"/>
      <c r="G106" s="102" t="s">
        <v>213</v>
      </c>
      <c r="H106" s="101"/>
      <c r="I106" s="101"/>
      <c r="J106" s="102" t="s">
        <v>406</v>
      </c>
      <c r="K106" s="101"/>
      <c r="L106" s="101"/>
      <c r="M106" s="101" t="s">
        <v>365</v>
      </c>
      <c r="N106" s="103"/>
      <c r="O106" s="9" t="s">
        <v>11</v>
      </c>
      <c r="P106" s="2"/>
      <c r="Q106" s="90"/>
      <c r="R106" s="2"/>
      <c r="S106" s="2"/>
      <c r="T106" s="2"/>
      <c r="U106" s="2"/>
      <c r="V106" s="2"/>
      <c r="W106" s="2"/>
      <c r="X106" s="2"/>
    </row>
    <row r="107" spans="1:24" ht="18.75" customHeight="1" x14ac:dyDescent="0.25">
      <c r="A107" s="2"/>
      <c r="B107" s="104"/>
      <c r="C107" s="104"/>
      <c r="D107" s="106" t="s">
        <v>471</v>
      </c>
      <c r="E107" s="126" t="s">
        <v>492</v>
      </c>
      <c r="F107" s="127"/>
      <c r="G107" s="227" t="s">
        <v>493</v>
      </c>
      <c r="H107" s="109"/>
      <c r="I107" s="110"/>
      <c r="J107" s="227" t="s">
        <v>494</v>
      </c>
      <c r="K107" s="109"/>
      <c r="L107" s="110"/>
      <c r="M107" s="227" t="s">
        <v>495</v>
      </c>
      <c r="N107" s="110"/>
      <c r="O107" s="115">
        <v>309</v>
      </c>
      <c r="P107" s="2"/>
      <c r="Q107" s="90"/>
      <c r="R107" s="2"/>
      <c r="S107" s="2"/>
      <c r="T107" s="2"/>
      <c r="U107" s="2"/>
      <c r="V107" s="2"/>
      <c r="W107" s="2"/>
      <c r="X107" s="2"/>
    </row>
    <row r="108" spans="1:24" ht="18.75" customHeight="1" x14ac:dyDescent="0.25">
      <c r="A108" s="2"/>
      <c r="B108" s="25"/>
      <c r="C108" s="25"/>
      <c r="D108" s="107"/>
      <c r="E108" s="121"/>
      <c r="F108" s="122"/>
      <c r="G108" s="228"/>
      <c r="H108" s="111"/>
      <c r="I108" s="112"/>
      <c r="J108" s="228"/>
      <c r="K108" s="111"/>
      <c r="L108" s="112"/>
      <c r="M108" s="228"/>
      <c r="N108" s="112"/>
      <c r="O108" s="116"/>
      <c r="P108" s="2"/>
      <c r="Q108" s="90"/>
      <c r="R108" s="2"/>
      <c r="S108" s="2"/>
      <c r="T108" s="2"/>
      <c r="U108" s="2"/>
      <c r="V108" s="2"/>
      <c r="W108" s="2"/>
      <c r="X108" s="2"/>
    </row>
    <row r="109" spans="1:24" ht="18.75" customHeight="1" x14ac:dyDescent="0.25">
      <c r="A109" s="2"/>
      <c r="B109" s="25"/>
      <c r="C109" s="25"/>
      <c r="D109" s="107"/>
      <c r="E109" s="121"/>
      <c r="F109" s="122"/>
      <c r="G109" s="228"/>
      <c r="H109" s="111"/>
      <c r="I109" s="112"/>
      <c r="J109" s="228"/>
      <c r="K109" s="111"/>
      <c r="L109" s="112"/>
      <c r="M109" s="228"/>
      <c r="N109" s="112"/>
      <c r="O109" s="116"/>
      <c r="P109" s="2"/>
      <c r="Q109" s="90"/>
      <c r="R109" s="2"/>
      <c r="S109" s="2"/>
      <c r="T109" s="2"/>
      <c r="U109" s="2"/>
      <c r="V109" s="2"/>
      <c r="W109" s="2"/>
      <c r="X109" s="2"/>
    </row>
    <row r="110" spans="1:24" ht="18.75" customHeight="1" x14ac:dyDescent="0.25">
      <c r="A110" s="2"/>
      <c r="B110" s="25"/>
      <c r="C110" s="25"/>
      <c r="D110" s="107"/>
      <c r="E110" s="121"/>
      <c r="F110" s="122"/>
      <c r="G110" s="228"/>
      <c r="H110" s="111"/>
      <c r="I110" s="112"/>
      <c r="J110" s="228"/>
      <c r="K110" s="111"/>
      <c r="L110" s="112"/>
      <c r="M110" s="228"/>
      <c r="N110" s="112"/>
      <c r="O110" s="116"/>
      <c r="P110" s="2"/>
      <c r="Q110" s="90"/>
      <c r="R110" s="2"/>
      <c r="S110" s="2"/>
      <c r="T110" s="2"/>
      <c r="U110" s="2"/>
      <c r="V110" s="2"/>
      <c r="W110" s="2"/>
      <c r="X110" s="2"/>
    </row>
    <row r="111" spans="1:24" ht="18.75" customHeight="1" x14ac:dyDescent="0.25">
      <c r="A111" s="2"/>
      <c r="B111" s="25"/>
      <c r="C111" s="25"/>
      <c r="D111" s="107"/>
      <c r="E111" s="121"/>
      <c r="F111" s="122"/>
      <c r="G111" s="228"/>
      <c r="H111" s="111"/>
      <c r="I111" s="112"/>
      <c r="J111" s="228"/>
      <c r="K111" s="111"/>
      <c r="L111" s="112"/>
      <c r="M111" s="228"/>
      <c r="N111" s="112"/>
      <c r="O111" s="116"/>
      <c r="P111" s="2"/>
      <c r="Q111" s="90"/>
      <c r="R111" s="2"/>
      <c r="S111" s="2"/>
      <c r="T111" s="2"/>
      <c r="U111" s="2"/>
      <c r="V111" s="2"/>
      <c r="W111" s="2"/>
      <c r="X111" s="2"/>
    </row>
    <row r="112" spans="1:24" ht="18.75" customHeight="1" x14ac:dyDescent="0.25">
      <c r="A112" s="2"/>
      <c r="B112" s="182"/>
      <c r="C112" s="182"/>
      <c r="D112" s="107"/>
      <c r="E112" s="121"/>
      <c r="F112" s="122"/>
      <c r="G112" s="228"/>
      <c r="H112" s="111"/>
      <c r="I112" s="112"/>
      <c r="J112" s="228"/>
      <c r="K112" s="111"/>
      <c r="L112" s="112"/>
      <c r="M112" s="228"/>
      <c r="N112" s="112"/>
      <c r="O112" s="116"/>
      <c r="P112" s="2"/>
      <c r="Q112" s="90"/>
      <c r="R112" s="2"/>
      <c r="S112" s="2"/>
      <c r="T112" s="2"/>
      <c r="U112" s="2"/>
      <c r="V112" s="2"/>
      <c r="W112" s="2"/>
      <c r="X112" s="2"/>
    </row>
    <row r="113" spans="1:24" ht="18.75" customHeight="1" x14ac:dyDescent="0.25">
      <c r="A113" s="2"/>
      <c r="B113" s="182"/>
      <c r="C113" s="182"/>
      <c r="D113" s="107"/>
      <c r="E113" s="121"/>
      <c r="F113" s="122"/>
      <c r="G113" s="228"/>
      <c r="H113" s="111"/>
      <c r="I113" s="112"/>
      <c r="J113" s="228"/>
      <c r="K113" s="111"/>
      <c r="L113" s="112"/>
      <c r="M113" s="228"/>
      <c r="N113" s="112"/>
      <c r="O113" s="116"/>
      <c r="P113" s="2"/>
      <c r="Q113" s="90"/>
      <c r="R113" s="2"/>
      <c r="S113" s="2"/>
      <c r="T113" s="2"/>
      <c r="U113" s="2"/>
      <c r="V113" s="2"/>
      <c r="W113" s="2"/>
      <c r="X113" s="2"/>
    </row>
    <row r="114" spans="1:24" ht="18.75" customHeight="1" thickBot="1" x14ac:dyDescent="0.3">
      <c r="A114" s="2"/>
      <c r="B114" s="183"/>
      <c r="C114" s="183"/>
      <c r="D114" s="108"/>
      <c r="E114" s="123"/>
      <c r="F114" s="124"/>
      <c r="G114" s="230"/>
      <c r="H114" s="132"/>
      <c r="I114" s="133"/>
      <c r="J114" s="230"/>
      <c r="K114" s="132"/>
      <c r="L114" s="133"/>
      <c r="M114" s="230"/>
      <c r="N114" s="133"/>
      <c r="O114" s="117"/>
      <c r="P114" s="2"/>
      <c r="Q114" s="90"/>
      <c r="R114" s="2"/>
      <c r="S114" s="2"/>
      <c r="T114" s="2"/>
      <c r="U114" s="2"/>
      <c r="V114" s="2"/>
      <c r="W114" s="2"/>
      <c r="X114" s="2"/>
    </row>
    <row r="115" spans="1:24" ht="15" customHeight="1" thickTop="1" x14ac:dyDescent="0.25">
      <c r="A115" s="2"/>
      <c r="B115" s="203"/>
      <c r="C115" s="203"/>
      <c r="D115" s="2"/>
      <c r="E115" s="203"/>
      <c r="F115" s="203"/>
      <c r="G115" s="203"/>
      <c r="H115" s="203"/>
      <c r="I115" s="203"/>
      <c r="J115" s="99"/>
      <c r="K115" s="99"/>
      <c r="L115" s="99"/>
      <c r="M115" s="99"/>
      <c r="N115" s="96"/>
      <c r="O115" s="2"/>
      <c r="P115" s="2"/>
      <c r="Q115" s="90"/>
      <c r="R115" s="2"/>
      <c r="S115" s="2"/>
      <c r="T115" s="2"/>
      <c r="U115" s="2"/>
      <c r="V115" s="2"/>
      <c r="W115" s="2"/>
      <c r="X115" s="2"/>
    </row>
    <row r="116" spans="1:24" ht="16.5" thickBot="1" x14ac:dyDescent="0.3">
      <c r="A116" s="2"/>
      <c r="B116" s="101" t="s">
        <v>1</v>
      </c>
      <c r="C116" s="101"/>
      <c r="D116" s="9" t="s">
        <v>2</v>
      </c>
      <c r="E116" s="102" t="s">
        <v>3</v>
      </c>
      <c r="F116" s="101"/>
      <c r="G116" s="102" t="s">
        <v>213</v>
      </c>
      <c r="H116" s="101"/>
      <c r="I116" s="101"/>
      <c r="J116" s="102" t="s">
        <v>406</v>
      </c>
      <c r="K116" s="101"/>
      <c r="L116" s="101"/>
      <c r="M116" s="101" t="s">
        <v>365</v>
      </c>
      <c r="N116" s="103"/>
      <c r="O116" s="9" t="s">
        <v>11</v>
      </c>
      <c r="P116" s="2"/>
      <c r="Q116" s="90"/>
      <c r="R116" s="2"/>
      <c r="S116" s="2"/>
      <c r="T116" s="2"/>
      <c r="U116" s="2"/>
      <c r="V116" s="2"/>
      <c r="W116" s="2"/>
      <c r="X116" s="2"/>
    </row>
    <row r="117" spans="1:24" ht="18.75" customHeight="1" x14ac:dyDescent="0.25">
      <c r="A117" s="2"/>
      <c r="B117" s="104"/>
      <c r="C117" s="104"/>
      <c r="D117" s="106" t="s">
        <v>471</v>
      </c>
      <c r="E117" s="126" t="s">
        <v>496</v>
      </c>
      <c r="F117" s="127"/>
      <c r="G117" s="227" t="s">
        <v>497</v>
      </c>
      <c r="H117" s="109"/>
      <c r="I117" s="110"/>
      <c r="J117" s="153" t="s">
        <v>498</v>
      </c>
      <c r="K117" s="154"/>
      <c r="L117" s="157"/>
      <c r="M117" s="227" t="s">
        <v>499</v>
      </c>
      <c r="N117" s="110"/>
      <c r="O117" s="115">
        <v>97</v>
      </c>
      <c r="P117" s="2"/>
      <c r="Q117" s="90"/>
      <c r="R117" s="2"/>
      <c r="S117" s="2"/>
      <c r="T117" s="2"/>
      <c r="U117" s="2"/>
      <c r="V117" s="2"/>
      <c r="W117" s="2"/>
      <c r="X117" s="2"/>
    </row>
    <row r="118" spans="1:24" ht="18.75" customHeight="1" x14ac:dyDescent="0.25">
      <c r="A118" s="2"/>
      <c r="B118" s="25"/>
      <c r="C118" s="25"/>
      <c r="D118" s="107"/>
      <c r="E118" s="121"/>
      <c r="F118" s="122"/>
      <c r="G118" s="228"/>
      <c r="H118" s="111"/>
      <c r="I118" s="112"/>
      <c r="J118" s="155"/>
      <c r="K118" s="156"/>
      <c r="L118" s="158"/>
      <c r="M118" s="228"/>
      <c r="N118" s="112"/>
      <c r="O118" s="116"/>
      <c r="P118" s="2"/>
      <c r="Q118" s="90"/>
      <c r="R118" s="2"/>
      <c r="S118" s="2"/>
      <c r="T118" s="2"/>
      <c r="U118" s="2"/>
      <c r="V118" s="2"/>
      <c r="W118" s="2"/>
      <c r="X118" s="2"/>
    </row>
    <row r="119" spans="1:24" ht="18.75" customHeight="1" x14ac:dyDescent="0.25">
      <c r="A119" s="2"/>
      <c r="B119" s="25"/>
      <c r="C119" s="25"/>
      <c r="D119" s="107"/>
      <c r="E119" s="121"/>
      <c r="F119" s="122"/>
      <c r="G119" s="228"/>
      <c r="H119" s="111"/>
      <c r="I119" s="112"/>
      <c r="J119" s="155"/>
      <c r="K119" s="156"/>
      <c r="L119" s="158"/>
      <c r="M119" s="228"/>
      <c r="N119" s="112"/>
      <c r="O119" s="116"/>
      <c r="P119" s="2"/>
      <c r="Q119" s="90"/>
      <c r="R119" s="2"/>
      <c r="S119" s="2"/>
      <c r="T119" s="2"/>
      <c r="U119" s="2"/>
      <c r="V119" s="2"/>
      <c r="W119" s="2"/>
      <c r="X119" s="2"/>
    </row>
    <row r="120" spans="1:24" ht="18.75" customHeight="1" x14ac:dyDescent="0.25">
      <c r="A120" s="2"/>
      <c r="B120" s="25"/>
      <c r="C120" s="25"/>
      <c r="D120" s="107"/>
      <c r="E120" s="121"/>
      <c r="F120" s="122"/>
      <c r="G120" s="228"/>
      <c r="H120" s="111"/>
      <c r="I120" s="112"/>
      <c r="J120" s="155"/>
      <c r="K120" s="156"/>
      <c r="L120" s="158"/>
      <c r="M120" s="228"/>
      <c r="N120" s="112"/>
      <c r="O120" s="116"/>
      <c r="P120" s="2"/>
      <c r="Q120" s="90"/>
      <c r="R120" s="2"/>
      <c r="S120" s="2"/>
      <c r="T120" s="2"/>
      <c r="U120" s="2"/>
      <c r="V120" s="2"/>
      <c r="W120" s="2"/>
      <c r="X120" s="2"/>
    </row>
    <row r="121" spans="1:24" ht="18.75" customHeight="1" x14ac:dyDescent="0.25">
      <c r="A121" s="2"/>
      <c r="B121" s="25"/>
      <c r="C121" s="25"/>
      <c r="D121" s="107"/>
      <c r="E121" s="121"/>
      <c r="F121" s="122"/>
      <c r="G121" s="228"/>
      <c r="H121" s="111"/>
      <c r="I121" s="112"/>
      <c r="J121" s="155"/>
      <c r="K121" s="156"/>
      <c r="L121" s="158"/>
      <c r="M121" s="228"/>
      <c r="N121" s="112"/>
      <c r="O121" s="116"/>
      <c r="P121" s="2"/>
      <c r="Q121" s="90"/>
      <c r="R121" s="2"/>
      <c r="S121" s="2"/>
      <c r="T121" s="2"/>
      <c r="U121" s="2"/>
      <c r="V121" s="2"/>
      <c r="W121" s="2"/>
      <c r="X121" s="2"/>
    </row>
    <row r="122" spans="1:24" ht="18.75" customHeight="1" x14ac:dyDescent="0.25">
      <c r="A122" s="2"/>
      <c r="B122" s="182"/>
      <c r="C122" s="182"/>
      <c r="D122" s="107"/>
      <c r="E122" s="121"/>
      <c r="F122" s="122"/>
      <c r="G122" s="228"/>
      <c r="H122" s="111"/>
      <c r="I122" s="112"/>
      <c r="J122" s="155"/>
      <c r="K122" s="156"/>
      <c r="L122" s="158"/>
      <c r="M122" s="228"/>
      <c r="N122" s="112"/>
      <c r="O122" s="116"/>
      <c r="P122" s="2"/>
      <c r="Q122" s="90"/>
      <c r="R122" s="2"/>
      <c r="S122" s="2"/>
      <c r="T122" s="2"/>
      <c r="U122" s="2"/>
      <c r="V122" s="2"/>
      <c r="W122" s="2"/>
      <c r="X122" s="2"/>
    </row>
    <row r="123" spans="1:24" ht="18.75" customHeight="1" x14ac:dyDescent="0.25">
      <c r="A123" s="2"/>
      <c r="B123" s="182"/>
      <c r="C123" s="182"/>
      <c r="D123" s="107"/>
      <c r="E123" s="121"/>
      <c r="F123" s="122"/>
      <c r="G123" s="228"/>
      <c r="H123" s="111"/>
      <c r="I123" s="112"/>
      <c r="J123" s="155"/>
      <c r="K123" s="156"/>
      <c r="L123" s="158"/>
      <c r="M123" s="228"/>
      <c r="N123" s="112"/>
      <c r="O123" s="116"/>
      <c r="P123" s="2"/>
      <c r="Q123" s="90"/>
      <c r="R123" s="2"/>
      <c r="S123" s="2"/>
      <c r="T123" s="2"/>
      <c r="U123" s="2"/>
      <c r="V123" s="2"/>
      <c r="W123" s="2"/>
      <c r="X123" s="2"/>
    </row>
    <row r="124" spans="1:24" ht="18.75" customHeight="1" thickBot="1" x14ac:dyDescent="0.3">
      <c r="A124" s="2"/>
      <c r="B124" s="183"/>
      <c r="C124" s="183"/>
      <c r="D124" s="108"/>
      <c r="E124" s="123"/>
      <c r="F124" s="124"/>
      <c r="G124" s="230"/>
      <c r="H124" s="132"/>
      <c r="I124" s="133"/>
      <c r="J124" s="177"/>
      <c r="K124" s="178"/>
      <c r="L124" s="179"/>
      <c r="M124" s="230"/>
      <c r="N124" s="133"/>
      <c r="O124" s="117"/>
      <c r="P124" s="2"/>
      <c r="Q124" s="90"/>
      <c r="R124" s="2"/>
      <c r="S124" s="2"/>
      <c r="T124" s="2"/>
      <c r="U124" s="2"/>
      <c r="V124" s="2"/>
      <c r="W124" s="2"/>
      <c r="X124" s="2"/>
    </row>
    <row r="125" spans="1:24" ht="15.75" thickTop="1" x14ac:dyDescent="0.25">
      <c r="A125" s="2"/>
      <c r="B125" s="203"/>
      <c r="C125" s="203"/>
      <c r="D125" s="2"/>
      <c r="E125" s="203"/>
      <c r="F125" s="203"/>
      <c r="G125" s="203"/>
      <c r="H125" s="203"/>
      <c r="I125" s="203"/>
      <c r="J125" s="99"/>
      <c r="K125" s="99"/>
      <c r="L125" s="99"/>
      <c r="M125" s="99"/>
      <c r="N125" s="96"/>
      <c r="O125" s="2"/>
      <c r="P125" s="2"/>
      <c r="Q125" s="90"/>
      <c r="R125" s="2"/>
      <c r="S125" s="2"/>
      <c r="T125" s="2"/>
      <c r="U125" s="2"/>
      <c r="V125" s="2"/>
      <c r="W125" s="2"/>
      <c r="X125" s="2"/>
    </row>
    <row r="126" spans="1:24" x14ac:dyDescent="0.25">
      <c r="A126" s="2"/>
      <c r="B126" s="2"/>
      <c r="C126" s="2"/>
      <c r="D126" s="2"/>
      <c r="E126" s="2"/>
      <c r="F126" s="85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90"/>
      <c r="R126" s="2"/>
      <c r="S126" s="2"/>
      <c r="T126" s="2"/>
      <c r="U126" s="2"/>
      <c r="V126" s="2"/>
      <c r="W126" s="2"/>
      <c r="X126" s="2"/>
    </row>
    <row r="127" spans="1:24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90"/>
      <c r="R127" s="2"/>
      <c r="S127" s="2"/>
      <c r="T127" s="2"/>
      <c r="U127" s="2"/>
      <c r="V127" s="2"/>
      <c r="W127" s="2"/>
      <c r="X127" s="2"/>
    </row>
    <row r="128" spans="1:24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90"/>
      <c r="R128" s="2"/>
      <c r="S128" s="2"/>
      <c r="T128" s="2"/>
      <c r="U128" s="2"/>
      <c r="V128" s="2"/>
      <c r="W128" s="2"/>
      <c r="X128" s="2"/>
    </row>
    <row r="129" spans="1:24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90"/>
      <c r="R129" s="2"/>
      <c r="S129" s="2"/>
      <c r="T129" s="2"/>
      <c r="U129" s="2"/>
      <c r="V129" s="2"/>
      <c r="W129" s="2"/>
      <c r="X129" s="2"/>
    </row>
    <row r="130" spans="1:24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90"/>
      <c r="R130" s="2"/>
      <c r="S130" s="2"/>
      <c r="T130" s="2"/>
      <c r="U130" s="2"/>
      <c r="V130" s="2"/>
      <c r="W130" s="2"/>
      <c r="X130" s="2"/>
    </row>
    <row r="131" spans="1:24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90"/>
      <c r="R131" s="2"/>
      <c r="S131" s="2"/>
      <c r="T131" s="2"/>
      <c r="U131" s="2"/>
      <c r="V131" s="2"/>
      <c r="W131" s="2"/>
      <c r="X131" s="2"/>
    </row>
    <row r="132" spans="1:24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90"/>
      <c r="R132" s="2"/>
      <c r="S132" s="2"/>
      <c r="T132" s="2"/>
      <c r="U132" s="2"/>
      <c r="V132" s="2"/>
      <c r="W132" s="2"/>
      <c r="X132" s="2"/>
    </row>
    <row r="133" spans="1:24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90"/>
      <c r="R133" s="2"/>
      <c r="S133" s="2"/>
      <c r="T133" s="2"/>
      <c r="U133" s="2"/>
      <c r="V133" s="2"/>
      <c r="W133" s="2"/>
      <c r="X133" s="2"/>
    </row>
    <row r="134" spans="1:24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90"/>
      <c r="R134" s="2"/>
      <c r="S134" s="2"/>
      <c r="T134" s="2"/>
      <c r="U134" s="2"/>
      <c r="V134" s="2"/>
      <c r="W134" s="2"/>
      <c r="X134" s="2"/>
    </row>
    <row r="135" spans="1:24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90"/>
      <c r="R135" s="2"/>
      <c r="S135" s="2"/>
      <c r="T135" s="2"/>
      <c r="U135" s="2"/>
      <c r="V135" s="2"/>
      <c r="W135" s="2"/>
      <c r="X135" s="2"/>
    </row>
    <row r="136" spans="1:24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90"/>
      <c r="R136" s="2"/>
      <c r="S136" s="2"/>
      <c r="T136" s="2"/>
      <c r="U136" s="2"/>
      <c r="V136" s="2"/>
      <c r="W136" s="2"/>
      <c r="X136" s="2"/>
    </row>
    <row r="137" spans="1:24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90"/>
      <c r="R137" s="2"/>
      <c r="S137" s="2"/>
      <c r="T137" s="2"/>
      <c r="U137" s="2"/>
      <c r="V137" s="2"/>
      <c r="W137" s="2"/>
      <c r="X137" s="2"/>
    </row>
    <row r="138" spans="1:24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90"/>
      <c r="R138" s="2"/>
      <c r="S138" s="2"/>
      <c r="T138" s="2"/>
      <c r="U138" s="2"/>
      <c r="V138" s="2"/>
      <c r="W138" s="2"/>
      <c r="X138" s="2"/>
    </row>
    <row r="139" spans="1:24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90"/>
      <c r="R139" s="2"/>
      <c r="S139" s="2"/>
      <c r="T139" s="2"/>
      <c r="U139" s="2"/>
      <c r="V139" s="2"/>
      <c r="W139" s="2"/>
      <c r="X139" s="2"/>
    </row>
    <row r="140" spans="1:24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90"/>
      <c r="R140" s="2"/>
      <c r="S140" s="2"/>
      <c r="T140" s="2"/>
      <c r="U140" s="2"/>
      <c r="V140" s="2"/>
    </row>
  </sheetData>
  <mergeCells count="299">
    <mergeCell ref="G87:I94"/>
    <mergeCell ref="J87:L94"/>
    <mergeCell ref="M87:N94"/>
    <mergeCell ref="O87:O94"/>
    <mergeCell ref="O15:O18"/>
    <mergeCell ref="O11:O14"/>
    <mergeCell ref="I15:I18"/>
    <mergeCell ref="J15:J18"/>
    <mergeCell ref="K15:K18"/>
    <mergeCell ref="L15:L18"/>
    <mergeCell ref="M15:M18"/>
    <mergeCell ref="N15:N18"/>
    <mergeCell ref="N11:N14"/>
    <mergeCell ref="M11:M14"/>
    <mergeCell ref="L11:L14"/>
    <mergeCell ref="K11:K14"/>
    <mergeCell ref="J11:J14"/>
    <mergeCell ref="I11:I14"/>
    <mergeCell ref="J66:L66"/>
    <mergeCell ref="M66:N66"/>
    <mergeCell ref="J67:L70"/>
    <mergeCell ref="M67:N70"/>
    <mergeCell ref="J71:L74"/>
    <mergeCell ref="M71:N74"/>
    <mergeCell ref="E117:F124"/>
    <mergeCell ref="G117:I124"/>
    <mergeCell ref="J117:L124"/>
    <mergeCell ref="M117:N124"/>
    <mergeCell ref="O117:O124"/>
    <mergeCell ref="E95:F95"/>
    <mergeCell ref="G95:I95"/>
    <mergeCell ref="E96:F96"/>
    <mergeCell ref="G96:I96"/>
    <mergeCell ref="J96:L96"/>
    <mergeCell ref="M96:N96"/>
    <mergeCell ref="J116:L116"/>
    <mergeCell ref="M116:N116"/>
    <mergeCell ref="O107:O114"/>
    <mergeCell ref="M107:N114"/>
    <mergeCell ref="J107:L114"/>
    <mergeCell ref="G107:I114"/>
    <mergeCell ref="E107:F114"/>
    <mergeCell ref="M97:N104"/>
    <mergeCell ref="J97:L104"/>
    <mergeCell ref="G97:I104"/>
    <mergeCell ref="E97:F104"/>
    <mergeCell ref="O97:O104"/>
    <mergeCell ref="G7:G8"/>
    <mergeCell ref="G5:G6"/>
    <mergeCell ref="G61:I64"/>
    <mergeCell ref="O61:O64"/>
    <mergeCell ref="O57:O60"/>
    <mergeCell ref="H5:H6"/>
    <mergeCell ref="H7:H8"/>
    <mergeCell ref="N5:N6"/>
    <mergeCell ref="N7:N8"/>
    <mergeCell ref="M7:M8"/>
    <mergeCell ref="M5:M6"/>
    <mergeCell ref="L5:L6"/>
    <mergeCell ref="L7:L8"/>
    <mergeCell ref="K7:K8"/>
    <mergeCell ref="J7:J8"/>
    <mergeCell ref="K5:K6"/>
    <mergeCell ref="J5:J6"/>
    <mergeCell ref="I5:I6"/>
    <mergeCell ref="I7:I8"/>
    <mergeCell ref="M21:M22"/>
    <mergeCell ref="N21:N22"/>
    <mergeCell ref="N23:N24"/>
    <mergeCell ref="N25:N26"/>
    <mergeCell ref="O7:O8"/>
    <mergeCell ref="B21:C21"/>
    <mergeCell ref="E52:F52"/>
    <mergeCell ref="E51:F51"/>
    <mergeCell ref="E29:F30"/>
    <mergeCell ref="E27:F27"/>
    <mergeCell ref="B27:C27"/>
    <mergeCell ref="E38:F38"/>
    <mergeCell ref="E35:F36"/>
    <mergeCell ref="E33:F34"/>
    <mergeCell ref="E31:F32"/>
    <mergeCell ref="N35:N36"/>
    <mergeCell ref="N33:N34"/>
    <mergeCell ref="N31:N32"/>
    <mergeCell ref="N29:N30"/>
    <mergeCell ref="M29:M30"/>
    <mergeCell ref="M31:M32"/>
    <mergeCell ref="M33:M34"/>
    <mergeCell ref="M35:M36"/>
    <mergeCell ref="O29:O30"/>
    <mergeCell ref="O31:O32"/>
    <mergeCell ref="B1:C1"/>
    <mergeCell ref="E1:F1"/>
    <mergeCell ref="E7:F8"/>
    <mergeCell ref="E5:F6"/>
    <mergeCell ref="D5:D6"/>
    <mergeCell ref="D7:D8"/>
    <mergeCell ref="B4:C4"/>
    <mergeCell ref="E4:F4"/>
    <mergeCell ref="B19:C19"/>
    <mergeCell ref="E19:F19"/>
    <mergeCell ref="B9:C9"/>
    <mergeCell ref="E9:F9"/>
    <mergeCell ref="D11:D14"/>
    <mergeCell ref="D15:D18"/>
    <mergeCell ref="B5:C8"/>
    <mergeCell ref="E15:F18"/>
    <mergeCell ref="E11:F14"/>
    <mergeCell ref="G57:I60"/>
    <mergeCell ref="E37:F37"/>
    <mergeCell ref="E55:F55"/>
    <mergeCell ref="B55:C55"/>
    <mergeCell ref="B58:C64"/>
    <mergeCell ref="D57:D64"/>
    <mergeCell ref="B57:C57"/>
    <mergeCell ref="B20:C20"/>
    <mergeCell ref="E20:F20"/>
    <mergeCell ref="D21:D24"/>
    <mergeCell ref="E21:F22"/>
    <mergeCell ref="E23:F24"/>
    <mergeCell ref="E25:F26"/>
    <mergeCell ref="D53:D54"/>
    <mergeCell ref="D51:D52"/>
    <mergeCell ref="D25:D26"/>
    <mergeCell ref="E39:F39"/>
    <mergeCell ref="E40:F40"/>
    <mergeCell ref="B39:C40"/>
    <mergeCell ref="E48:F48"/>
    <mergeCell ref="E46:F46"/>
    <mergeCell ref="E45:F45"/>
    <mergeCell ref="D47:D48"/>
    <mergeCell ref="B28:C28"/>
    <mergeCell ref="B56:C56"/>
    <mergeCell ref="E56:F56"/>
    <mergeCell ref="E53:F53"/>
    <mergeCell ref="B52:C54"/>
    <mergeCell ref="E28:F28"/>
    <mergeCell ref="G56:I56"/>
    <mergeCell ref="I29:I30"/>
    <mergeCell ref="I31:I32"/>
    <mergeCell ref="I33:I34"/>
    <mergeCell ref="I35:I36"/>
    <mergeCell ref="H35:H36"/>
    <mergeCell ref="H33:H34"/>
    <mergeCell ref="H31:H32"/>
    <mergeCell ref="H29:H30"/>
    <mergeCell ref="G29:G30"/>
    <mergeCell ref="G31:G32"/>
    <mergeCell ref="G35:G36"/>
    <mergeCell ref="G33:G34"/>
    <mergeCell ref="E42:F42"/>
    <mergeCell ref="E41:F41"/>
    <mergeCell ref="B125:C125"/>
    <mergeCell ref="E125:F125"/>
    <mergeCell ref="G125:I125"/>
    <mergeCell ref="B29:C31"/>
    <mergeCell ref="D29:D36"/>
    <mergeCell ref="E47:F47"/>
    <mergeCell ref="B50:C50"/>
    <mergeCell ref="E50:F50"/>
    <mergeCell ref="E49:F49"/>
    <mergeCell ref="B49:C49"/>
    <mergeCell ref="B37:C37"/>
    <mergeCell ref="B41:C48"/>
    <mergeCell ref="B38:C38"/>
    <mergeCell ref="D39:D46"/>
    <mergeCell ref="E43:F43"/>
    <mergeCell ref="E61:F64"/>
    <mergeCell ref="E57:F60"/>
    <mergeCell ref="E44:F44"/>
    <mergeCell ref="B75:C75"/>
    <mergeCell ref="E75:F75"/>
    <mergeCell ref="G75:I75"/>
    <mergeCell ref="B77:C77"/>
    <mergeCell ref="D77:D84"/>
    <mergeCell ref="E77:F80"/>
    <mergeCell ref="O5:O6"/>
    <mergeCell ref="O21:O22"/>
    <mergeCell ref="O23:O24"/>
    <mergeCell ref="O25:O26"/>
    <mergeCell ref="G25:G26"/>
    <mergeCell ref="G23:G24"/>
    <mergeCell ref="G21:G22"/>
    <mergeCell ref="H21:H22"/>
    <mergeCell ref="I21:I22"/>
    <mergeCell ref="J21:J22"/>
    <mergeCell ref="K21:K22"/>
    <mergeCell ref="L21:L22"/>
    <mergeCell ref="K25:K26"/>
    <mergeCell ref="K23:K24"/>
    <mergeCell ref="I25:I26"/>
    <mergeCell ref="I23:I24"/>
    <mergeCell ref="H23:H24"/>
    <mergeCell ref="H25:H26"/>
    <mergeCell ref="J23:J24"/>
    <mergeCell ref="J25:J26"/>
    <mergeCell ref="M25:M26"/>
    <mergeCell ref="M23:M24"/>
    <mergeCell ref="L23:L24"/>
    <mergeCell ref="L25:L26"/>
    <mergeCell ref="O33:O34"/>
    <mergeCell ref="O35:O36"/>
    <mergeCell ref="L35:L36"/>
    <mergeCell ref="L33:L34"/>
    <mergeCell ref="L31:L32"/>
    <mergeCell ref="L29:L30"/>
    <mergeCell ref="K29:K30"/>
    <mergeCell ref="K31:K32"/>
    <mergeCell ref="K33:K34"/>
    <mergeCell ref="K35:K36"/>
    <mergeCell ref="J35:J36"/>
    <mergeCell ref="J33:J34"/>
    <mergeCell ref="J31:J32"/>
    <mergeCell ref="J29:J30"/>
    <mergeCell ref="B76:C76"/>
    <mergeCell ref="E76:F76"/>
    <mergeCell ref="G76:I76"/>
    <mergeCell ref="E54:F54"/>
    <mergeCell ref="J65:M65"/>
    <mergeCell ref="G65:I65"/>
    <mergeCell ref="E65:F65"/>
    <mergeCell ref="B65:C65"/>
    <mergeCell ref="B72:C74"/>
    <mergeCell ref="G66:I66"/>
    <mergeCell ref="D67:D74"/>
    <mergeCell ref="B66:C66"/>
    <mergeCell ref="E66:F66"/>
    <mergeCell ref="J56:L56"/>
    <mergeCell ref="M56:N56"/>
    <mergeCell ref="M57:N60"/>
    <mergeCell ref="M61:N64"/>
    <mergeCell ref="J57:L60"/>
    <mergeCell ref="J61:L64"/>
    <mergeCell ref="G67:I70"/>
    <mergeCell ref="G71:I74"/>
    <mergeCell ref="E71:F74"/>
    <mergeCell ref="E67:F70"/>
    <mergeCell ref="B67:C67"/>
    <mergeCell ref="G77:I80"/>
    <mergeCell ref="O77:O80"/>
    <mergeCell ref="E81:F84"/>
    <mergeCell ref="G81:I84"/>
    <mergeCell ref="O81:O84"/>
    <mergeCell ref="J77:L80"/>
    <mergeCell ref="M77:N80"/>
    <mergeCell ref="J81:L84"/>
    <mergeCell ref="M81:N84"/>
    <mergeCell ref="J76:L76"/>
    <mergeCell ref="M76:N76"/>
    <mergeCell ref="O71:O74"/>
    <mergeCell ref="O67:O70"/>
    <mergeCell ref="B115:C115"/>
    <mergeCell ref="E115:F115"/>
    <mergeCell ref="G115:I115"/>
    <mergeCell ref="M86:N86"/>
    <mergeCell ref="B105:C105"/>
    <mergeCell ref="E105:F105"/>
    <mergeCell ref="G105:I105"/>
    <mergeCell ref="B106:C106"/>
    <mergeCell ref="E106:F106"/>
    <mergeCell ref="G106:I106"/>
    <mergeCell ref="B87:C87"/>
    <mergeCell ref="D87:D94"/>
    <mergeCell ref="J106:L106"/>
    <mergeCell ref="M106:N106"/>
    <mergeCell ref="B95:C95"/>
    <mergeCell ref="B96:C96"/>
    <mergeCell ref="B97:C97"/>
    <mergeCell ref="D97:D104"/>
    <mergeCell ref="B92:C94"/>
    <mergeCell ref="E86:F86"/>
    <mergeCell ref="G86:I86"/>
    <mergeCell ref="J86:L86"/>
    <mergeCell ref="B102:C104"/>
    <mergeCell ref="E87:F94"/>
    <mergeCell ref="B116:C116"/>
    <mergeCell ref="E116:F116"/>
    <mergeCell ref="G116:I116"/>
    <mergeCell ref="B117:C117"/>
    <mergeCell ref="D117:D124"/>
    <mergeCell ref="B122:C124"/>
    <mergeCell ref="G9:I9"/>
    <mergeCell ref="J9:M9"/>
    <mergeCell ref="B10:C10"/>
    <mergeCell ref="E10:F10"/>
    <mergeCell ref="B11:C11"/>
    <mergeCell ref="B16:C18"/>
    <mergeCell ref="H11:H14"/>
    <mergeCell ref="H15:H18"/>
    <mergeCell ref="G15:G18"/>
    <mergeCell ref="G11:G14"/>
    <mergeCell ref="B107:C107"/>
    <mergeCell ref="D107:D114"/>
    <mergeCell ref="B112:C114"/>
    <mergeCell ref="B82:C84"/>
    <mergeCell ref="B85:C85"/>
    <mergeCell ref="E85:F85"/>
    <mergeCell ref="G85:I85"/>
    <mergeCell ref="B86:C86"/>
  </mergeCells>
  <phoneticPr fontId="6" type="noConversion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7169" r:id="rId4">
          <objectPr defaultSize="0" r:id="rId5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762000</xdr:colOff>
                <xdr:row>7</xdr:row>
                <xdr:rowOff>247650</xdr:rowOff>
              </to>
            </anchor>
          </objectPr>
        </oleObject>
      </mc:Choice>
      <mc:Fallback>
        <oleObject shapeId="7169" r:id="rId4"/>
      </mc:Fallback>
    </mc:AlternateContent>
    <mc:AlternateContent xmlns:mc="http://schemas.openxmlformats.org/markup-compatibility/2006">
      <mc:Choice Requires="x14">
        <oleObject shapeId="7171" r:id="rId6">
          <objectPr defaultSize="0" autoPict="0" r:id="rId7">
            <anchor moveWithCells="1">
              <from>
                <xdr:col>1</xdr:col>
                <xdr:colOff>0</xdr:colOff>
                <xdr:row>50</xdr:row>
                <xdr:rowOff>285750</xdr:rowOff>
              </from>
              <to>
                <xdr:col>2</xdr:col>
                <xdr:colOff>762000</xdr:colOff>
                <xdr:row>53</xdr:row>
                <xdr:rowOff>381000</xdr:rowOff>
              </to>
            </anchor>
          </objectPr>
        </oleObject>
      </mc:Choice>
      <mc:Fallback>
        <oleObject shapeId="7171" r:id="rId6"/>
      </mc:Fallback>
    </mc:AlternateContent>
    <mc:AlternateContent xmlns:mc="http://schemas.openxmlformats.org/markup-compatibility/2006">
      <mc:Choice Requires="x14">
        <oleObject shapeId="7172" r:id="rId8">
          <objectPr defaultSize="0" r:id="rId9">
            <anchor moveWithCells="1">
              <from>
                <xdr:col>0</xdr:col>
                <xdr:colOff>190500</xdr:colOff>
                <xdr:row>20</xdr:row>
                <xdr:rowOff>266700</xdr:rowOff>
              </from>
              <to>
                <xdr:col>2</xdr:col>
                <xdr:colOff>742950</xdr:colOff>
                <xdr:row>25</xdr:row>
                <xdr:rowOff>266700</xdr:rowOff>
              </to>
            </anchor>
          </objectPr>
        </oleObject>
      </mc:Choice>
      <mc:Fallback>
        <oleObject shapeId="7172" r:id="rId8"/>
      </mc:Fallback>
    </mc:AlternateContent>
    <mc:AlternateContent xmlns:mc="http://schemas.openxmlformats.org/markup-compatibility/2006">
      <mc:Choice Requires="x14">
        <oleObject shapeId="7173" r:id="rId10">
          <objectPr defaultSize="0" r:id="rId11">
            <anchor moveWithCells="1">
              <from>
                <xdr:col>0</xdr:col>
                <xdr:colOff>190500</xdr:colOff>
                <xdr:row>28</xdr:row>
                <xdr:rowOff>228600</xdr:rowOff>
              </from>
              <to>
                <xdr:col>2</xdr:col>
                <xdr:colOff>742950</xdr:colOff>
                <xdr:row>35</xdr:row>
                <xdr:rowOff>152400</xdr:rowOff>
              </to>
            </anchor>
          </objectPr>
        </oleObject>
      </mc:Choice>
      <mc:Fallback>
        <oleObject shapeId="7173" r:id="rId10"/>
      </mc:Fallback>
    </mc:AlternateContent>
    <mc:AlternateContent xmlns:mc="http://schemas.openxmlformats.org/markup-compatibility/2006">
      <mc:Choice Requires="x14">
        <oleObject shapeId="7174" r:id="rId12">
          <objectPr defaultSize="0" r:id="rId13">
            <anchor moveWithCells="1">
              <from>
                <xdr:col>0</xdr:col>
                <xdr:colOff>190500</xdr:colOff>
                <xdr:row>38</xdr:row>
                <xdr:rowOff>209550</xdr:rowOff>
              </from>
              <to>
                <xdr:col>2</xdr:col>
                <xdr:colOff>742950</xdr:colOff>
                <xdr:row>44</xdr:row>
                <xdr:rowOff>19050</xdr:rowOff>
              </to>
            </anchor>
          </objectPr>
        </oleObject>
      </mc:Choice>
      <mc:Fallback>
        <oleObject shapeId="7174" r:id="rId12"/>
      </mc:Fallback>
    </mc:AlternateContent>
    <mc:AlternateContent xmlns:mc="http://schemas.openxmlformats.org/markup-compatibility/2006">
      <mc:Choice Requires="x14">
        <oleObject shapeId="7175" r:id="rId14">
          <objectPr defaultSize="0" r:id="rId15">
            <anchor moveWithCells="1">
              <from>
                <xdr:col>1</xdr:col>
                <xdr:colOff>19050</xdr:colOff>
                <xdr:row>56</xdr:row>
                <xdr:rowOff>247650</xdr:rowOff>
              </from>
              <to>
                <xdr:col>2</xdr:col>
                <xdr:colOff>762000</xdr:colOff>
                <xdr:row>63</xdr:row>
                <xdr:rowOff>152400</xdr:rowOff>
              </to>
            </anchor>
          </objectPr>
        </oleObject>
      </mc:Choice>
      <mc:Fallback>
        <oleObject shapeId="7175" r:id="rId14"/>
      </mc:Fallback>
    </mc:AlternateContent>
    <mc:AlternateContent xmlns:mc="http://schemas.openxmlformats.org/markup-compatibility/2006">
      <mc:Choice Requires="x14">
        <oleObject shapeId="7176" r:id="rId16">
          <objectPr defaultSize="0" r:id="rId17">
            <anchor moveWithCells="1">
              <from>
                <xdr:col>1</xdr:col>
                <xdr:colOff>0</xdr:colOff>
                <xdr:row>66</xdr:row>
                <xdr:rowOff>247650</xdr:rowOff>
              </from>
              <to>
                <xdr:col>2</xdr:col>
                <xdr:colOff>742950</xdr:colOff>
                <xdr:row>73</xdr:row>
                <xdr:rowOff>95250</xdr:rowOff>
              </to>
            </anchor>
          </objectPr>
        </oleObject>
      </mc:Choice>
      <mc:Fallback>
        <oleObject shapeId="7176" r:id="rId16"/>
      </mc:Fallback>
    </mc:AlternateContent>
    <mc:AlternateContent xmlns:mc="http://schemas.openxmlformats.org/markup-compatibility/2006">
      <mc:Choice Requires="x14">
        <oleObject shapeId="7183" r:id="rId18">
          <objectPr defaultSize="0" autoPict="0" r:id="rId19">
            <anchor moveWithCells="1">
              <from>
                <xdr:col>1</xdr:col>
                <xdr:colOff>0</xdr:colOff>
                <xdr:row>77</xdr:row>
                <xdr:rowOff>28575</xdr:rowOff>
              </from>
              <to>
                <xdr:col>2</xdr:col>
                <xdr:colOff>752475</xdr:colOff>
                <xdr:row>83</xdr:row>
                <xdr:rowOff>180975</xdr:rowOff>
              </to>
            </anchor>
          </objectPr>
        </oleObject>
      </mc:Choice>
      <mc:Fallback>
        <oleObject shapeId="7183" r:id="rId18"/>
      </mc:Fallback>
    </mc:AlternateContent>
    <mc:AlternateContent xmlns:mc="http://schemas.openxmlformats.org/markup-compatibility/2006">
      <mc:Choice Requires="x14">
        <oleObject shapeId="7186" r:id="rId20">
          <objectPr defaultSize="0" autoPict="0" r:id="rId21">
            <anchor moveWithCells="1">
              <from>
                <xdr:col>1</xdr:col>
                <xdr:colOff>19050</xdr:colOff>
                <xdr:row>11</xdr:row>
                <xdr:rowOff>19050</xdr:rowOff>
              </from>
              <to>
                <xdr:col>2</xdr:col>
                <xdr:colOff>771525</xdr:colOff>
                <xdr:row>17</xdr:row>
                <xdr:rowOff>180975</xdr:rowOff>
              </to>
            </anchor>
          </objectPr>
        </oleObject>
      </mc:Choice>
      <mc:Fallback>
        <oleObject shapeId="7186" r:id="rId20"/>
      </mc:Fallback>
    </mc:AlternateContent>
    <mc:AlternateContent xmlns:mc="http://schemas.openxmlformats.org/markup-compatibility/2006">
      <mc:Choice Requires="x14">
        <oleObject shapeId="7187" r:id="rId22">
          <objectPr defaultSize="0" autoPict="0" r:id="rId23">
            <anchor moveWithCells="1">
              <from>
                <xdr:col>1</xdr:col>
                <xdr:colOff>9525</xdr:colOff>
                <xdr:row>107</xdr:row>
                <xdr:rowOff>85725</xdr:rowOff>
              </from>
              <to>
                <xdr:col>2</xdr:col>
                <xdr:colOff>762000</xdr:colOff>
                <xdr:row>113</xdr:row>
                <xdr:rowOff>161925</xdr:rowOff>
              </to>
            </anchor>
          </objectPr>
        </oleObject>
      </mc:Choice>
      <mc:Fallback>
        <oleObject shapeId="7187" r:id="rId22"/>
      </mc:Fallback>
    </mc:AlternateContent>
    <mc:AlternateContent xmlns:mc="http://schemas.openxmlformats.org/markup-compatibility/2006">
      <mc:Choice Requires="x14">
        <oleObject shapeId="7189" r:id="rId24">
          <objectPr defaultSize="0" autoPict="0" r:id="rId25">
            <anchor moveWithCells="1">
              <from>
                <xdr:col>1</xdr:col>
                <xdr:colOff>9525</xdr:colOff>
                <xdr:row>97</xdr:row>
                <xdr:rowOff>38100</xdr:rowOff>
              </from>
              <to>
                <xdr:col>2</xdr:col>
                <xdr:colOff>742950</xdr:colOff>
                <xdr:row>103</xdr:row>
                <xdr:rowOff>171450</xdr:rowOff>
              </to>
            </anchor>
          </objectPr>
        </oleObject>
      </mc:Choice>
      <mc:Fallback>
        <oleObject shapeId="7189" r:id="rId2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C6C4D5-7FEC-4412-82B9-43A3F7E6F873}">
  <dimension ref="A1:AC83"/>
  <sheetViews>
    <sheetView zoomScaleNormal="100" workbookViewId="0">
      <pane xSplit="6" ySplit="4" topLeftCell="G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4" width="11.5703125" customWidth="1"/>
    <col min="5" max="6" width="16.42578125" customWidth="1"/>
    <col min="7" max="13" width="13.28515625" customWidth="1"/>
    <col min="14" max="20" width="10" hidden="1" customWidth="1"/>
    <col min="21" max="21" width="10" customWidth="1"/>
    <col min="22" max="22" width="10.5703125" bestFit="1" customWidth="1"/>
  </cols>
  <sheetData>
    <row r="1" spans="1:29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" customHeight="1" x14ac:dyDescent="0.25">
      <c r="A3" s="2"/>
      <c r="B3" s="4"/>
      <c r="C3" s="4"/>
      <c r="D3" s="4"/>
      <c r="E3" s="2"/>
      <c r="F3" s="4"/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1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0" t="s">
        <v>10</v>
      </c>
      <c r="N4" s="9" t="s">
        <v>500</v>
      </c>
      <c r="O4" s="9" t="s">
        <v>501</v>
      </c>
      <c r="P4" s="9" t="s">
        <v>502</v>
      </c>
      <c r="Q4" s="9" t="s">
        <v>503</v>
      </c>
      <c r="R4" s="9" t="s">
        <v>504</v>
      </c>
      <c r="S4" s="9" t="s">
        <v>505</v>
      </c>
      <c r="T4" s="9" t="s">
        <v>506</v>
      </c>
      <c r="U4" s="9" t="s">
        <v>11</v>
      </c>
      <c r="V4" s="2"/>
      <c r="W4" s="2"/>
      <c r="X4" s="2"/>
      <c r="Y4" s="2"/>
      <c r="Z4" s="2"/>
      <c r="AA4" s="2"/>
      <c r="AB4" s="2"/>
      <c r="AC4" s="2"/>
    </row>
    <row r="5" spans="1:29" ht="18.75" customHeight="1" x14ac:dyDescent="0.25">
      <c r="A5" s="2"/>
      <c r="B5" s="262"/>
      <c r="C5" s="262"/>
      <c r="D5" s="106" t="s">
        <v>507</v>
      </c>
      <c r="E5" s="126" t="s">
        <v>508</v>
      </c>
      <c r="F5" s="127"/>
      <c r="G5" s="55" t="s">
        <v>380</v>
      </c>
      <c r="H5" s="57">
        <v>7980</v>
      </c>
      <c r="I5" s="55" t="s">
        <v>274</v>
      </c>
      <c r="J5" s="55" t="s">
        <v>26</v>
      </c>
      <c r="K5" s="60" t="s">
        <v>18</v>
      </c>
      <c r="L5" s="55" t="s">
        <v>19</v>
      </c>
      <c r="M5" s="55" t="s">
        <v>423</v>
      </c>
      <c r="N5" s="24" t="s">
        <v>509</v>
      </c>
      <c r="O5" s="59" t="s">
        <v>510</v>
      </c>
      <c r="P5" s="59" t="s">
        <v>510</v>
      </c>
      <c r="Q5" s="59" t="s">
        <v>510</v>
      </c>
      <c r="R5" s="59" t="s">
        <v>510</v>
      </c>
      <c r="S5" s="59" t="s">
        <v>510</v>
      </c>
      <c r="T5" s="59" t="s">
        <v>510</v>
      </c>
      <c r="U5" s="53">
        <v>432.6</v>
      </c>
      <c r="V5" s="2"/>
      <c r="W5" s="2"/>
      <c r="X5" s="2"/>
      <c r="Y5" s="2"/>
      <c r="Z5" s="2"/>
      <c r="AA5" s="2"/>
      <c r="AB5" s="2"/>
      <c r="AC5" s="2"/>
    </row>
    <row r="6" spans="1:29" ht="18.75" customHeight="1" x14ac:dyDescent="0.25">
      <c r="A6" s="2"/>
      <c r="B6" s="50"/>
      <c r="C6" s="50"/>
      <c r="D6" s="107"/>
      <c r="E6" s="119" t="s">
        <v>511</v>
      </c>
      <c r="F6" s="120"/>
      <c r="G6" s="41" t="s">
        <v>380</v>
      </c>
      <c r="H6" s="44">
        <v>8400</v>
      </c>
      <c r="I6" s="41" t="s">
        <v>16</v>
      </c>
      <c r="J6" s="41" t="s">
        <v>26</v>
      </c>
      <c r="K6" s="38" t="s">
        <v>18</v>
      </c>
      <c r="L6" s="41" t="s">
        <v>19</v>
      </c>
      <c r="M6" s="41" t="s">
        <v>423</v>
      </c>
      <c r="N6" s="29" t="s">
        <v>509</v>
      </c>
      <c r="O6" s="42" t="s">
        <v>510</v>
      </c>
      <c r="P6" s="42" t="s">
        <v>510</v>
      </c>
      <c r="Q6" s="42" t="s">
        <v>510</v>
      </c>
      <c r="R6" s="42" t="s">
        <v>510</v>
      </c>
      <c r="S6" s="42" t="s">
        <v>510</v>
      </c>
      <c r="T6" s="42" t="s">
        <v>510</v>
      </c>
      <c r="U6" s="40">
        <v>432.6</v>
      </c>
      <c r="V6" s="2"/>
      <c r="W6" s="2"/>
      <c r="X6" s="2"/>
      <c r="Y6" s="2"/>
      <c r="Z6" s="2"/>
      <c r="AA6" s="2"/>
      <c r="AB6" s="2"/>
      <c r="AC6" s="2"/>
    </row>
    <row r="7" spans="1:29" ht="18.75" customHeight="1" x14ac:dyDescent="0.25">
      <c r="A7" s="2"/>
      <c r="B7" s="6"/>
      <c r="C7" s="6"/>
      <c r="D7" s="118" t="s">
        <v>512</v>
      </c>
      <c r="E7" s="121" t="s">
        <v>513</v>
      </c>
      <c r="F7" s="122"/>
      <c r="G7" s="56" t="s">
        <v>462</v>
      </c>
      <c r="H7" s="58">
        <v>13000</v>
      </c>
      <c r="I7" s="56" t="s">
        <v>16</v>
      </c>
      <c r="J7" s="56" t="s">
        <v>26</v>
      </c>
      <c r="K7" s="12" t="s">
        <v>18</v>
      </c>
      <c r="L7" s="56" t="s">
        <v>19</v>
      </c>
      <c r="M7" s="56" t="s">
        <v>423</v>
      </c>
      <c r="N7" s="24" t="s">
        <v>509</v>
      </c>
      <c r="O7" s="59" t="s">
        <v>510</v>
      </c>
      <c r="P7" s="24" t="s">
        <v>509</v>
      </c>
      <c r="Q7" s="24" t="s">
        <v>509</v>
      </c>
      <c r="R7" s="24" t="s">
        <v>509</v>
      </c>
      <c r="S7" s="59" t="s">
        <v>510</v>
      </c>
      <c r="T7" s="59" t="s">
        <v>510</v>
      </c>
      <c r="U7" s="54">
        <v>498.75</v>
      </c>
      <c r="V7" s="2"/>
      <c r="W7" s="2"/>
      <c r="X7" s="2"/>
      <c r="Y7" s="2"/>
      <c r="Z7" s="2"/>
      <c r="AA7" s="2"/>
      <c r="AB7" s="2"/>
      <c r="AC7" s="2"/>
    </row>
    <row r="8" spans="1:29" ht="18.75" customHeight="1" x14ac:dyDescent="0.25">
      <c r="A8" s="2"/>
      <c r="B8" s="6"/>
      <c r="C8" s="6"/>
      <c r="D8" s="118"/>
      <c r="E8" s="119" t="s">
        <v>514</v>
      </c>
      <c r="F8" s="120"/>
      <c r="G8" s="41" t="s">
        <v>462</v>
      </c>
      <c r="H8" s="44">
        <v>13300</v>
      </c>
      <c r="I8" s="41" t="s">
        <v>274</v>
      </c>
      <c r="J8" s="41" t="s">
        <v>26</v>
      </c>
      <c r="K8" s="38" t="s">
        <v>18</v>
      </c>
      <c r="L8" s="41" t="s">
        <v>19</v>
      </c>
      <c r="M8" s="41" t="s">
        <v>423</v>
      </c>
      <c r="N8" s="29" t="s">
        <v>509</v>
      </c>
      <c r="O8" s="42" t="s">
        <v>510</v>
      </c>
      <c r="P8" s="42" t="s">
        <v>510</v>
      </c>
      <c r="Q8" s="42" t="s">
        <v>510</v>
      </c>
      <c r="R8" s="42" t="s">
        <v>510</v>
      </c>
      <c r="S8" s="42" t="s">
        <v>510</v>
      </c>
      <c r="T8" s="42" t="s">
        <v>510</v>
      </c>
      <c r="U8" s="40">
        <v>571.20000000000005</v>
      </c>
      <c r="V8" s="2"/>
      <c r="W8" s="2"/>
      <c r="X8" s="2"/>
      <c r="Y8" s="2"/>
      <c r="Z8" s="2"/>
      <c r="AA8" s="2"/>
      <c r="AB8" s="2"/>
      <c r="AC8" s="2"/>
    </row>
    <row r="9" spans="1:29" ht="18.75" customHeight="1" x14ac:dyDescent="0.25">
      <c r="A9" s="2"/>
      <c r="B9" s="6"/>
      <c r="C9" s="6"/>
      <c r="D9" s="118"/>
      <c r="E9" s="121" t="s">
        <v>515</v>
      </c>
      <c r="F9" s="122"/>
      <c r="G9" s="56" t="s">
        <v>462</v>
      </c>
      <c r="H9" s="58">
        <v>14000</v>
      </c>
      <c r="I9" s="56" t="s">
        <v>16</v>
      </c>
      <c r="J9" s="56" t="s">
        <v>26</v>
      </c>
      <c r="K9" s="12" t="s">
        <v>18</v>
      </c>
      <c r="L9" s="56" t="s">
        <v>19</v>
      </c>
      <c r="M9" s="56" t="s">
        <v>423</v>
      </c>
      <c r="N9" s="24" t="s">
        <v>509</v>
      </c>
      <c r="O9" s="59" t="s">
        <v>510</v>
      </c>
      <c r="P9" s="59" t="s">
        <v>510</v>
      </c>
      <c r="Q9" s="59" t="s">
        <v>510</v>
      </c>
      <c r="R9" s="59" t="s">
        <v>510</v>
      </c>
      <c r="S9" s="59" t="s">
        <v>510</v>
      </c>
      <c r="T9" s="59" t="s">
        <v>510</v>
      </c>
      <c r="U9" s="54">
        <v>571.20000000000005</v>
      </c>
      <c r="V9" s="2"/>
      <c r="W9" s="2"/>
      <c r="X9" s="2"/>
      <c r="Y9" s="2"/>
      <c r="Z9" s="2"/>
      <c r="AA9" s="2"/>
      <c r="AB9" s="2"/>
      <c r="AC9" s="2"/>
    </row>
    <row r="10" spans="1:29" ht="18.75" customHeight="1" x14ac:dyDescent="0.25">
      <c r="A10" s="2"/>
      <c r="B10" s="6"/>
      <c r="C10" s="6"/>
      <c r="D10" s="118"/>
      <c r="E10" s="119" t="s">
        <v>516</v>
      </c>
      <c r="F10" s="120"/>
      <c r="G10" s="41" t="s">
        <v>462</v>
      </c>
      <c r="H10" s="44">
        <v>13300</v>
      </c>
      <c r="I10" s="41" t="s">
        <v>274</v>
      </c>
      <c r="J10" s="41" t="s">
        <v>26</v>
      </c>
      <c r="K10" s="38" t="s">
        <v>18</v>
      </c>
      <c r="L10" s="41" t="s">
        <v>19</v>
      </c>
      <c r="M10" s="41" t="s">
        <v>423</v>
      </c>
      <c r="N10" s="42" t="s">
        <v>510</v>
      </c>
      <c r="O10" s="42" t="s">
        <v>510</v>
      </c>
      <c r="P10" s="42" t="s">
        <v>510</v>
      </c>
      <c r="Q10" s="42" t="s">
        <v>510</v>
      </c>
      <c r="R10" s="42" t="s">
        <v>510</v>
      </c>
      <c r="S10" s="42" t="s">
        <v>510</v>
      </c>
      <c r="T10" s="42" t="s">
        <v>510</v>
      </c>
      <c r="U10" s="40">
        <v>1165.5</v>
      </c>
      <c r="V10" s="2"/>
      <c r="W10" s="2"/>
      <c r="X10" s="2"/>
      <c r="Y10" s="2"/>
      <c r="Z10" s="2"/>
      <c r="AA10" s="2"/>
      <c r="AB10" s="2"/>
      <c r="AC10" s="2"/>
    </row>
    <row r="11" spans="1:29" ht="18.75" customHeight="1" x14ac:dyDescent="0.25">
      <c r="A11" s="2"/>
      <c r="B11" s="201"/>
      <c r="C11" s="201"/>
      <c r="D11" s="118"/>
      <c r="E11" s="121" t="s">
        <v>517</v>
      </c>
      <c r="F11" s="122"/>
      <c r="G11" s="56" t="s">
        <v>462</v>
      </c>
      <c r="H11" s="58">
        <v>14000</v>
      </c>
      <c r="I11" s="56" t="s">
        <v>16</v>
      </c>
      <c r="J11" s="56" t="s">
        <v>26</v>
      </c>
      <c r="K11" s="12" t="s">
        <v>18</v>
      </c>
      <c r="L11" s="56" t="s">
        <v>19</v>
      </c>
      <c r="M11" s="56" t="s">
        <v>423</v>
      </c>
      <c r="N11" s="59" t="s">
        <v>510</v>
      </c>
      <c r="O11" s="59" t="s">
        <v>510</v>
      </c>
      <c r="P11" s="59" t="s">
        <v>510</v>
      </c>
      <c r="Q11" s="59" t="s">
        <v>510</v>
      </c>
      <c r="R11" s="59" t="s">
        <v>510</v>
      </c>
      <c r="S11" s="59" t="s">
        <v>510</v>
      </c>
      <c r="T11" s="59" t="s">
        <v>510</v>
      </c>
      <c r="U11" s="54">
        <v>1165.5</v>
      </c>
      <c r="V11" s="2"/>
      <c r="W11" s="2"/>
      <c r="X11" s="2"/>
      <c r="Y11" s="2"/>
      <c r="Z11" s="2"/>
      <c r="AA11" s="2"/>
      <c r="AB11" s="2"/>
      <c r="AC11" s="2"/>
    </row>
    <row r="12" spans="1:29" ht="18.75" customHeight="1" x14ac:dyDescent="0.25">
      <c r="A12" s="2"/>
      <c r="B12" s="201"/>
      <c r="C12" s="201"/>
      <c r="D12" s="107" t="s">
        <v>518</v>
      </c>
      <c r="E12" s="119" t="s">
        <v>519</v>
      </c>
      <c r="F12" s="120"/>
      <c r="G12" s="41" t="s">
        <v>417</v>
      </c>
      <c r="H12" s="44">
        <v>19950</v>
      </c>
      <c r="I12" s="41" t="s">
        <v>274</v>
      </c>
      <c r="J12" s="41" t="s">
        <v>26</v>
      </c>
      <c r="K12" s="38" t="s">
        <v>18</v>
      </c>
      <c r="L12" s="41" t="s">
        <v>19</v>
      </c>
      <c r="M12" s="41" t="s">
        <v>423</v>
      </c>
      <c r="N12" s="29" t="s">
        <v>509</v>
      </c>
      <c r="O12" s="42" t="s">
        <v>510</v>
      </c>
      <c r="P12" s="42" t="s">
        <v>510</v>
      </c>
      <c r="Q12" s="42" t="s">
        <v>510</v>
      </c>
      <c r="R12" s="42" t="s">
        <v>510</v>
      </c>
      <c r="S12" s="42" t="s">
        <v>510</v>
      </c>
      <c r="T12" s="42" t="s">
        <v>510</v>
      </c>
      <c r="U12" s="40">
        <v>646.79999999999995</v>
      </c>
      <c r="V12" s="2"/>
      <c r="W12" s="2"/>
      <c r="X12" s="2"/>
      <c r="Y12" s="2"/>
      <c r="Z12" s="2"/>
      <c r="AA12" s="2"/>
      <c r="AB12" s="2"/>
      <c r="AC12" s="2"/>
    </row>
    <row r="13" spans="1:29" ht="18.75" customHeight="1" x14ac:dyDescent="0.25">
      <c r="A13" s="2"/>
      <c r="B13" s="201"/>
      <c r="C13" s="201"/>
      <c r="D13" s="107"/>
      <c r="E13" s="121" t="s">
        <v>520</v>
      </c>
      <c r="F13" s="122"/>
      <c r="G13" s="56" t="s">
        <v>417</v>
      </c>
      <c r="H13" s="58">
        <v>21000</v>
      </c>
      <c r="I13" s="56" t="s">
        <v>16</v>
      </c>
      <c r="J13" s="56" t="s">
        <v>26</v>
      </c>
      <c r="K13" s="12" t="s">
        <v>18</v>
      </c>
      <c r="L13" s="56" t="s">
        <v>19</v>
      </c>
      <c r="M13" s="56" t="s">
        <v>423</v>
      </c>
      <c r="N13" s="24" t="s">
        <v>509</v>
      </c>
      <c r="O13" s="59" t="s">
        <v>510</v>
      </c>
      <c r="P13" s="59" t="s">
        <v>510</v>
      </c>
      <c r="Q13" s="59" t="s">
        <v>510</v>
      </c>
      <c r="R13" s="59" t="s">
        <v>510</v>
      </c>
      <c r="S13" s="59" t="s">
        <v>510</v>
      </c>
      <c r="T13" s="59" t="s">
        <v>510</v>
      </c>
      <c r="U13" s="54">
        <v>646.79999999999995</v>
      </c>
      <c r="V13" s="2"/>
      <c r="W13" s="2"/>
      <c r="X13" s="2"/>
      <c r="Y13" s="2"/>
      <c r="Z13" s="2"/>
      <c r="AA13" s="2"/>
      <c r="AB13" s="2"/>
      <c r="AC13" s="2"/>
    </row>
    <row r="14" spans="1:29" ht="18.75" customHeight="1" x14ac:dyDescent="0.25">
      <c r="A14" s="2"/>
      <c r="B14" s="201"/>
      <c r="C14" s="201"/>
      <c r="D14" s="107"/>
      <c r="E14" s="119" t="s">
        <v>521</v>
      </c>
      <c r="F14" s="120"/>
      <c r="G14" s="41" t="s">
        <v>417</v>
      </c>
      <c r="H14" s="44">
        <v>19950</v>
      </c>
      <c r="I14" s="41" t="s">
        <v>274</v>
      </c>
      <c r="J14" s="41" t="s">
        <v>26</v>
      </c>
      <c r="K14" s="38" t="s">
        <v>18</v>
      </c>
      <c r="L14" s="41" t="s">
        <v>19</v>
      </c>
      <c r="M14" s="41" t="s">
        <v>423</v>
      </c>
      <c r="N14" s="42" t="s">
        <v>510</v>
      </c>
      <c r="O14" s="42" t="s">
        <v>510</v>
      </c>
      <c r="P14" s="42" t="s">
        <v>510</v>
      </c>
      <c r="Q14" s="42" t="s">
        <v>510</v>
      </c>
      <c r="R14" s="42" t="s">
        <v>510</v>
      </c>
      <c r="S14" s="42" t="s">
        <v>510</v>
      </c>
      <c r="T14" s="42" t="s">
        <v>510</v>
      </c>
      <c r="U14" s="40">
        <v>1328.25</v>
      </c>
      <c r="V14" s="2"/>
      <c r="W14" s="2"/>
      <c r="X14" s="2"/>
      <c r="Y14" s="2"/>
      <c r="Z14" s="2"/>
      <c r="AA14" s="2"/>
      <c r="AB14" s="2"/>
      <c r="AC14" s="2"/>
    </row>
    <row r="15" spans="1:29" ht="18.75" customHeight="1" x14ac:dyDescent="0.25">
      <c r="A15" s="2"/>
      <c r="B15" s="201"/>
      <c r="C15" s="201"/>
      <c r="D15" s="107"/>
      <c r="E15" s="121" t="s">
        <v>522</v>
      </c>
      <c r="F15" s="122"/>
      <c r="G15" s="56" t="s">
        <v>417</v>
      </c>
      <c r="H15" s="58">
        <v>21000</v>
      </c>
      <c r="I15" s="56" t="s">
        <v>16</v>
      </c>
      <c r="J15" s="56" t="s">
        <v>26</v>
      </c>
      <c r="K15" s="12" t="s">
        <v>18</v>
      </c>
      <c r="L15" s="56" t="s">
        <v>19</v>
      </c>
      <c r="M15" s="56" t="s">
        <v>423</v>
      </c>
      <c r="N15" s="59" t="s">
        <v>510</v>
      </c>
      <c r="O15" s="59" t="s">
        <v>510</v>
      </c>
      <c r="P15" s="59" t="s">
        <v>510</v>
      </c>
      <c r="Q15" s="59" t="s">
        <v>510</v>
      </c>
      <c r="R15" s="59" t="s">
        <v>510</v>
      </c>
      <c r="S15" s="59" t="s">
        <v>510</v>
      </c>
      <c r="T15" s="59" t="s">
        <v>510</v>
      </c>
      <c r="U15" s="54">
        <v>1328.25</v>
      </c>
      <c r="V15" s="2"/>
      <c r="W15" s="2"/>
      <c r="X15" s="2"/>
      <c r="Y15" s="2"/>
      <c r="Z15" s="2"/>
      <c r="AA15" s="2"/>
      <c r="AB15" s="2"/>
      <c r="AC15" s="2"/>
    </row>
    <row r="16" spans="1:29" ht="18.75" customHeight="1" x14ac:dyDescent="0.25">
      <c r="A16" s="2"/>
      <c r="B16" s="201"/>
      <c r="C16" s="201"/>
      <c r="D16" s="118" t="s">
        <v>523</v>
      </c>
      <c r="E16" s="119" t="s">
        <v>524</v>
      </c>
      <c r="F16" s="120"/>
      <c r="G16" s="41" t="s">
        <v>525</v>
      </c>
      <c r="H16" s="44">
        <v>26000</v>
      </c>
      <c r="I16" s="41" t="s">
        <v>16</v>
      </c>
      <c r="J16" s="41" t="s">
        <v>26</v>
      </c>
      <c r="K16" s="38" t="s">
        <v>18</v>
      </c>
      <c r="L16" s="41" t="s">
        <v>19</v>
      </c>
      <c r="M16" s="41" t="s">
        <v>423</v>
      </c>
      <c r="N16" s="29" t="s">
        <v>509</v>
      </c>
      <c r="O16" s="42" t="s">
        <v>510</v>
      </c>
      <c r="P16" s="29" t="s">
        <v>509</v>
      </c>
      <c r="Q16" s="29" t="s">
        <v>509</v>
      </c>
      <c r="R16" s="29" t="s">
        <v>509</v>
      </c>
      <c r="S16" s="42" t="s">
        <v>510</v>
      </c>
      <c r="T16" s="42" t="s">
        <v>510</v>
      </c>
      <c r="U16" s="40">
        <v>627.9</v>
      </c>
      <c r="V16" s="2"/>
      <c r="W16" s="2"/>
      <c r="X16" s="2"/>
      <c r="Y16" s="2"/>
      <c r="Z16" s="2"/>
      <c r="AA16" s="2"/>
      <c r="AB16" s="2"/>
      <c r="AC16" s="2"/>
    </row>
    <row r="17" spans="1:29" ht="18.75" customHeight="1" x14ac:dyDescent="0.25">
      <c r="A17" s="2"/>
      <c r="B17" s="201"/>
      <c r="C17" s="201"/>
      <c r="D17" s="118"/>
      <c r="E17" s="121" t="s">
        <v>526</v>
      </c>
      <c r="F17" s="122"/>
      <c r="G17" s="56" t="s">
        <v>525</v>
      </c>
      <c r="H17" s="58">
        <v>26600</v>
      </c>
      <c r="I17" s="56" t="s">
        <v>274</v>
      </c>
      <c r="J17" s="56" t="s">
        <v>26</v>
      </c>
      <c r="K17" s="12" t="s">
        <v>18</v>
      </c>
      <c r="L17" s="56" t="s">
        <v>19</v>
      </c>
      <c r="M17" s="56" t="s">
        <v>423</v>
      </c>
      <c r="N17" s="24" t="s">
        <v>509</v>
      </c>
      <c r="O17" s="59" t="s">
        <v>510</v>
      </c>
      <c r="P17" s="59" t="s">
        <v>510</v>
      </c>
      <c r="Q17" s="59" t="s">
        <v>510</v>
      </c>
      <c r="R17" s="59" t="s">
        <v>510</v>
      </c>
      <c r="S17" s="59" t="s">
        <v>510</v>
      </c>
      <c r="T17" s="59" t="s">
        <v>510</v>
      </c>
      <c r="U17" s="54">
        <v>684.6</v>
      </c>
      <c r="V17" s="2"/>
      <c r="W17" s="2"/>
      <c r="X17" s="2"/>
      <c r="Y17" s="2"/>
      <c r="Z17" s="2"/>
      <c r="AA17" s="2"/>
      <c r="AB17" s="2"/>
      <c r="AC17" s="2"/>
    </row>
    <row r="18" spans="1:29" ht="18.75" customHeight="1" thickBot="1" x14ac:dyDescent="0.3">
      <c r="A18" s="2"/>
      <c r="B18" s="202"/>
      <c r="C18" s="202"/>
      <c r="D18" s="180"/>
      <c r="E18" s="142" t="s">
        <v>527</v>
      </c>
      <c r="F18" s="143"/>
      <c r="G18" s="46" t="s">
        <v>525</v>
      </c>
      <c r="H18" s="47">
        <v>28000</v>
      </c>
      <c r="I18" s="46" t="s">
        <v>16</v>
      </c>
      <c r="J18" s="46" t="s">
        <v>26</v>
      </c>
      <c r="K18" s="46" t="s">
        <v>18</v>
      </c>
      <c r="L18" s="46" t="s">
        <v>19</v>
      </c>
      <c r="M18" s="46" t="s">
        <v>423</v>
      </c>
      <c r="N18" s="30" t="s">
        <v>509</v>
      </c>
      <c r="O18" s="43" t="s">
        <v>510</v>
      </c>
      <c r="P18" s="43" t="s">
        <v>510</v>
      </c>
      <c r="Q18" s="43" t="s">
        <v>510</v>
      </c>
      <c r="R18" s="43" t="s">
        <v>510</v>
      </c>
      <c r="S18" s="43" t="s">
        <v>510</v>
      </c>
      <c r="T18" s="43" t="s">
        <v>510</v>
      </c>
      <c r="U18" s="45">
        <v>684.6</v>
      </c>
      <c r="V18" s="2"/>
      <c r="W18" s="2"/>
      <c r="X18" s="2"/>
      <c r="Y18" s="2"/>
      <c r="Z18" s="2"/>
      <c r="AA18" s="2"/>
      <c r="AB18" s="2"/>
      <c r="AC18" s="2"/>
    </row>
    <row r="19" spans="1:29" ht="15" customHeight="1" thickTop="1" x14ac:dyDescent="0.25">
      <c r="A19" s="2"/>
      <c r="B19" s="203"/>
      <c r="C19" s="203"/>
      <c r="D19" s="4"/>
      <c r="E19" s="203"/>
      <c r="F19" s="203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6.5" thickBot="1" x14ac:dyDescent="0.3">
      <c r="A20" s="2"/>
      <c r="B20" s="101" t="s">
        <v>1</v>
      </c>
      <c r="C20" s="101"/>
      <c r="D20" s="9" t="s">
        <v>2</v>
      </c>
      <c r="E20" s="102" t="s">
        <v>3</v>
      </c>
      <c r="F20" s="101"/>
      <c r="G20" s="9" t="s">
        <v>4</v>
      </c>
      <c r="H20" s="10" t="s">
        <v>5</v>
      </c>
      <c r="I20" s="11" t="s">
        <v>6</v>
      </c>
      <c r="J20" s="10" t="s">
        <v>7</v>
      </c>
      <c r="K20" s="10" t="s">
        <v>8</v>
      </c>
      <c r="L20" s="10" t="s">
        <v>9</v>
      </c>
      <c r="M20" s="10" t="s">
        <v>10</v>
      </c>
      <c r="N20" s="9" t="s">
        <v>500</v>
      </c>
      <c r="O20" s="9" t="s">
        <v>501</v>
      </c>
      <c r="P20" s="9" t="s">
        <v>502</v>
      </c>
      <c r="Q20" s="9" t="s">
        <v>503</v>
      </c>
      <c r="R20" s="9" t="s">
        <v>504</v>
      </c>
      <c r="S20" s="9" t="s">
        <v>505</v>
      </c>
      <c r="T20" s="9" t="s">
        <v>506</v>
      </c>
      <c r="U20" s="9" t="s">
        <v>11</v>
      </c>
      <c r="V20" s="2"/>
      <c r="W20" s="2"/>
      <c r="X20" s="2"/>
      <c r="Y20" s="2"/>
      <c r="Z20" s="2"/>
      <c r="AA20" s="2"/>
      <c r="AB20" s="2"/>
      <c r="AC20" s="2"/>
    </row>
    <row r="21" spans="1:29" ht="18.75" customHeight="1" x14ac:dyDescent="0.25">
      <c r="A21" s="2"/>
      <c r="B21" s="262"/>
      <c r="C21" s="262"/>
      <c r="D21" s="106" t="s">
        <v>528</v>
      </c>
      <c r="E21" s="126" t="s">
        <v>529</v>
      </c>
      <c r="F21" s="127"/>
      <c r="G21" s="55" t="s">
        <v>380</v>
      </c>
      <c r="H21" s="57">
        <v>7980</v>
      </c>
      <c r="I21" s="55" t="s">
        <v>274</v>
      </c>
      <c r="J21" s="55" t="s">
        <v>26</v>
      </c>
      <c r="K21" s="60" t="s">
        <v>18</v>
      </c>
      <c r="L21" s="55" t="s">
        <v>19</v>
      </c>
      <c r="M21" s="55" t="s">
        <v>423</v>
      </c>
      <c r="N21" s="24" t="s">
        <v>509</v>
      </c>
      <c r="O21" s="59" t="s">
        <v>510</v>
      </c>
      <c r="P21" s="59" t="s">
        <v>510</v>
      </c>
      <c r="Q21" s="59" t="s">
        <v>510</v>
      </c>
      <c r="R21" s="59" t="s">
        <v>510</v>
      </c>
      <c r="S21" s="59" t="s">
        <v>510</v>
      </c>
      <c r="T21" s="59" t="s">
        <v>510</v>
      </c>
      <c r="U21" s="53">
        <v>443.1</v>
      </c>
      <c r="V21" s="2"/>
      <c r="W21" s="2"/>
      <c r="X21" s="2"/>
      <c r="Y21" s="2"/>
      <c r="Z21" s="2"/>
      <c r="AA21" s="2"/>
      <c r="AB21" s="2"/>
      <c r="AC21" s="2"/>
    </row>
    <row r="22" spans="1:29" ht="18.75" customHeight="1" x14ac:dyDescent="0.25">
      <c r="A22" s="2"/>
      <c r="B22" s="50"/>
      <c r="C22" s="50"/>
      <c r="D22" s="107"/>
      <c r="E22" s="119" t="s">
        <v>530</v>
      </c>
      <c r="F22" s="120"/>
      <c r="G22" s="41" t="s">
        <v>380</v>
      </c>
      <c r="H22" s="44">
        <v>8400</v>
      </c>
      <c r="I22" s="41" t="s">
        <v>16</v>
      </c>
      <c r="J22" s="41" t="s">
        <v>26</v>
      </c>
      <c r="K22" s="38" t="s">
        <v>18</v>
      </c>
      <c r="L22" s="41" t="s">
        <v>19</v>
      </c>
      <c r="M22" s="41" t="s">
        <v>423</v>
      </c>
      <c r="N22" s="29" t="s">
        <v>509</v>
      </c>
      <c r="O22" s="42" t="s">
        <v>510</v>
      </c>
      <c r="P22" s="42" t="s">
        <v>510</v>
      </c>
      <c r="Q22" s="42" t="s">
        <v>510</v>
      </c>
      <c r="R22" s="42" t="s">
        <v>510</v>
      </c>
      <c r="S22" s="42" t="s">
        <v>510</v>
      </c>
      <c r="T22" s="42" t="s">
        <v>510</v>
      </c>
      <c r="U22" s="40">
        <v>443.1</v>
      </c>
      <c r="V22" s="2"/>
      <c r="W22" s="2"/>
      <c r="X22" s="2"/>
      <c r="Y22" s="2"/>
      <c r="Z22" s="2"/>
      <c r="AA22" s="2"/>
      <c r="AB22" s="2"/>
      <c r="AC22" s="2"/>
    </row>
    <row r="23" spans="1:29" ht="18.75" customHeight="1" x14ac:dyDescent="0.25">
      <c r="A23" s="2"/>
      <c r="B23" s="6"/>
      <c r="C23" s="6"/>
      <c r="D23" s="118" t="s">
        <v>531</v>
      </c>
      <c r="E23" s="121" t="s">
        <v>532</v>
      </c>
      <c r="F23" s="122"/>
      <c r="G23" s="56" t="s">
        <v>462</v>
      </c>
      <c r="H23" s="58">
        <v>13300</v>
      </c>
      <c r="I23" s="56" t="s">
        <v>274</v>
      </c>
      <c r="J23" s="56" t="s">
        <v>26</v>
      </c>
      <c r="K23" s="12" t="s">
        <v>18</v>
      </c>
      <c r="L23" s="56" t="s">
        <v>19</v>
      </c>
      <c r="M23" s="56" t="s">
        <v>423</v>
      </c>
      <c r="N23" s="24" t="s">
        <v>509</v>
      </c>
      <c r="O23" s="59" t="s">
        <v>510</v>
      </c>
      <c r="P23" s="59" t="s">
        <v>510</v>
      </c>
      <c r="Q23" s="59" t="s">
        <v>510</v>
      </c>
      <c r="R23" s="59" t="s">
        <v>510</v>
      </c>
      <c r="S23" s="59" t="s">
        <v>510</v>
      </c>
      <c r="T23" s="59" t="s">
        <v>510</v>
      </c>
      <c r="U23" s="54">
        <v>546</v>
      </c>
      <c r="V23" s="2"/>
      <c r="W23" s="2"/>
      <c r="X23" s="2"/>
      <c r="Y23" s="2"/>
      <c r="Z23" s="2"/>
      <c r="AA23" s="2"/>
      <c r="AB23" s="2"/>
      <c r="AC23" s="2"/>
    </row>
    <row r="24" spans="1:29" ht="18.75" customHeight="1" x14ac:dyDescent="0.25">
      <c r="A24" s="2"/>
      <c r="B24" s="6"/>
      <c r="C24" s="6"/>
      <c r="D24" s="118"/>
      <c r="E24" s="119" t="s">
        <v>533</v>
      </c>
      <c r="F24" s="120"/>
      <c r="G24" s="41" t="s">
        <v>462</v>
      </c>
      <c r="H24" s="44">
        <v>14000</v>
      </c>
      <c r="I24" s="41" t="s">
        <v>16</v>
      </c>
      <c r="J24" s="41" t="s">
        <v>26</v>
      </c>
      <c r="K24" s="38" t="s">
        <v>18</v>
      </c>
      <c r="L24" s="41" t="s">
        <v>19</v>
      </c>
      <c r="M24" s="41" t="s">
        <v>423</v>
      </c>
      <c r="N24" s="29" t="s">
        <v>509</v>
      </c>
      <c r="O24" s="42" t="s">
        <v>510</v>
      </c>
      <c r="P24" s="42" t="s">
        <v>510</v>
      </c>
      <c r="Q24" s="42" t="s">
        <v>510</v>
      </c>
      <c r="R24" s="42" t="s">
        <v>510</v>
      </c>
      <c r="S24" s="42" t="s">
        <v>510</v>
      </c>
      <c r="T24" s="42" t="s">
        <v>510</v>
      </c>
      <c r="U24" s="40">
        <v>546</v>
      </c>
      <c r="V24" s="2"/>
      <c r="W24" s="2"/>
      <c r="X24" s="2"/>
      <c r="Y24" s="2"/>
      <c r="Z24" s="2"/>
      <c r="AA24" s="2"/>
      <c r="AB24" s="2"/>
      <c r="AC24" s="2"/>
    </row>
    <row r="25" spans="1:29" ht="18.75" customHeight="1" x14ac:dyDescent="0.25">
      <c r="A25" s="2"/>
      <c r="B25" s="201"/>
      <c r="C25" s="201"/>
      <c r="D25" s="118"/>
      <c r="E25" s="121" t="s">
        <v>534</v>
      </c>
      <c r="F25" s="122"/>
      <c r="G25" s="56" t="s">
        <v>462</v>
      </c>
      <c r="H25" s="58">
        <v>13300</v>
      </c>
      <c r="I25" s="56" t="s">
        <v>274</v>
      </c>
      <c r="J25" s="56" t="s">
        <v>26</v>
      </c>
      <c r="K25" s="12" t="s">
        <v>18</v>
      </c>
      <c r="L25" s="56" t="s">
        <v>19</v>
      </c>
      <c r="M25" s="56" t="s">
        <v>423</v>
      </c>
      <c r="N25" s="59" t="s">
        <v>510</v>
      </c>
      <c r="O25" s="59" t="s">
        <v>510</v>
      </c>
      <c r="P25" s="59" t="s">
        <v>510</v>
      </c>
      <c r="Q25" s="59" t="s">
        <v>510</v>
      </c>
      <c r="R25" s="59" t="s">
        <v>510</v>
      </c>
      <c r="S25" s="59" t="s">
        <v>510</v>
      </c>
      <c r="T25" s="59" t="s">
        <v>510</v>
      </c>
      <c r="U25" s="54">
        <v>691.95</v>
      </c>
      <c r="V25" s="2"/>
      <c r="W25" s="2"/>
      <c r="X25" s="2"/>
      <c r="Y25" s="2"/>
      <c r="Z25" s="2"/>
      <c r="AA25" s="2"/>
      <c r="AB25" s="2"/>
      <c r="AC25" s="2"/>
    </row>
    <row r="26" spans="1:29" ht="18.75" customHeight="1" x14ac:dyDescent="0.25">
      <c r="A26" s="2"/>
      <c r="B26" s="201"/>
      <c r="C26" s="201"/>
      <c r="D26" s="118"/>
      <c r="E26" s="119" t="s">
        <v>535</v>
      </c>
      <c r="F26" s="120"/>
      <c r="G26" s="41" t="s">
        <v>462</v>
      </c>
      <c r="H26" s="44">
        <v>14000</v>
      </c>
      <c r="I26" s="41" t="s">
        <v>16</v>
      </c>
      <c r="J26" s="41" t="s">
        <v>26</v>
      </c>
      <c r="K26" s="38" t="s">
        <v>18</v>
      </c>
      <c r="L26" s="41" t="s">
        <v>19</v>
      </c>
      <c r="M26" s="41" t="s">
        <v>423</v>
      </c>
      <c r="N26" s="42" t="s">
        <v>510</v>
      </c>
      <c r="O26" s="42" t="s">
        <v>510</v>
      </c>
      <c r="P26" s="42" t="s">
        <v>510</v>
      </c>
      <c r="Q26" s="42" t="s">
        <v>510</v>
      </c>
      <c r="R26" s="42" t="s">
        <v>510</v>
      </c>
      <c r="S26" s="42" t="s">
        <v>510</v>
      </c>
      <c r="T26" s="42" t="s">
        <v>510</v>
      </c>
      <c r="U26" s="40">
        <v>691.95</v>
      </c>
      <c r="V26" s="2"/>
      <c r="W26" s="2"/>
      <c r="X26" s="2"/>
      <c r="Y26" s="2"/>
      <c r="Z26" s="2"/>
      <c r="AA26" s="2"/>
      <c r="AB26" s="2"/>
      <c r="AC26" s="2"/>
    </row>
    <row r="27" spans="1:29" ht="18.75" customHeight="1" x14ac:dyDescent="0.25">
      <c r="A27" s="2"/>
      <c r="B27" s="201"/>
      <c r="C27" s="201"/>
      <c r="D27" s="107" t="s">
        <v>536</v>
      </c>
      <c r="E27" s="121" t="s">
        <v>537</v>
      </c>
      <c r="F27" s="122"/>
      <c r="G27" s="56" t="s">
        <v>417</v>
      </c>
      <c r="H27" s="58">
        <v>19950</v>
      </c>
      <c r="I27" s="56" t="s">
        <v>274</v>
      </c>
      <c r="J27" s="56" t="s">
        <v>26</v>
      </c>
      <c r="K27" s="12" t="s">
        <v>18</v>
      </c>
      <c r="L27" s="56" t="s">
        <v>19</v>
      </c>
      <c r="M27" s="56" t="s">
        <v>423</v>
      </c>
      <c r="N27" s="24" t="s">
        <v>509</v>
      </c>
      <c r="O27" s="59" t="s">
        <v>510</v>
      </c>
      <c r="P27" s="59" t="s">
        <v>510</v>
      </c>
      <c r="Q27" s="59" t="s">
        <v>510</v>
      </c>
      <c r="R27" s="59" t="s">
        <v>510</v>
      </c>
      <c r="S27" s="59" t="s">
        <v>510</v>
      </c>
      <c r="T27" s="59" t="s">
        <v>510</v>
      </c>
      <c r="U27" s="54">
        <v>557.54999999999995</v>
      </c>
      <c r="V27" s="2"/>
      <c r="W27" s="2"/>
      <c r="X27" s="2"/>
      <c r="Y27" s="2"/>
      <c r="Z27" s="2"/>
      <c r="AA27" s="2"/>
      <c r="AB27" s="2"/>
      <c r="AC27" s="2"/>
    </row>
    <row r="28" spans="1:29" ht="18.75" customHeight="1" x14ac:dyDescent="0.25">
      <c r="A28" s="2"/>
      <c r="B28" s="201"/>
      <c r="C28" s="201"/>
      <c r="D28" s="107"/>
      <c r="E28" s="119" t="s">
        <v>538</v>
      </c>
      <c r="F28" s="120"/>
      <c r="G28" s="41" t="s">
        <v>417</v>
      </c>
      <c r="H28" s="44">
        <v>21000</v>
      </c>
      <c r="I28" s="41" t="s">
        <v>16</v>
      </c>
      <c r="J28" s="41" t="s">
        <v>26</v>
      </c>
      <c r="K28" s="38" t="s">
        <v>18</v>
      </c>
      <c r="L28" s="41" t="s">
        <v>19</v>
      </c>
      <c r="M28" s="41" t="s">
        <v>423</v>
      </c>
      <c r="N28" s="29" t="s">
        <v>509</v>
      </c>
      <c r="O28" s="42" t="s">
        <v>510</v>
      </c>
      <c r="P28" s="42" t="s">
        <v>510</v>
      </c>
      <c r="Q28" s="42" t="s">
        <v>510</v>
      </c>
      <c r="R28" s="42" t="s">
        <v>510</v>
      </c>
      <c r="S28" s="42" t="s">
        <v>510</v>
      </c>
      <c r="T28" s="42" t="s">
        <v>510</v>
      </c>
      <c r="U28" s="40">
        <v>557.54999999999995</v>
      </c>
      <c r="V28" s="2"/>
      <c r="W28" s="2"/>
      <c r="X28" s="2"/>
      <c r="Y28" s="2"/>
      <c r="Z28" s="2"/>
      <c r="AA28" s="2"/>
      <c r="AB28" s="2"/>
      <c r="AC28" s="2"/>
    </row>
    <row r="29" spans="1:29" ht="18.75" customHeight="1" x14ac:dyDescent="0.25">
      <c r="A29" s="2"/>
      <c r="B29" s="201"/>
      <c r="C29" s="201"/>
      <c r="D29" s="107"/>
      <c r="E29" s="121" t="s">
        <v>539</v>
      </c>
      <c r="F29" s="122"/>
      <c r="G29" s="56" t="s">
        <v>417</v>
      </c>
      <c r="H29" s="58">
        <v>19950</v>
      </c>
      <c r="I29" s="56" t="s">
        <v>274</v>
      </c>
      <c r="J29" s="56" t="s">
        <v>26</v>
      </c>
      <c r="K29" s="12" t="s">
        <v>18</v>
      </c>
      <c r="L29" s="56" t="s">
        <v>19</v>
      </c>
      <c r="M29" s="56" t="s">
        <v>423</v>
      </c>
      <c r="N29" s="59" t="s">
        <v>510</v>
      </c>
      <c r="O29" s="59" t="s">
        <v>510</v>
      </c>
      <c r="P29" s="59" t="s">
        <v>510</v>
      </c>
      <c r="Q29" s="59" t="s">
        <v>510</v>
      </c>
      <c r="R29" s="59" t="s">
        <v>510</v>
      </c>
      <c r="S29" s="59" t="s">
        <v>510</v>
      </c>
      <c r="T29" s="59" t="s">
        <v>510</v>
      </c>
      <c r="U29" s="54">
        <v>747.6</v>
      </c>
      <c r="V29" s="2"/>
      <c r="W29" s="2"/>
      <c r="X29" s="2"/>
      <c r="Y29" s="2"/>
      <c r="Z29" s="2"/>
      <c r="AA29" s="2"/>
      <c r="AB29" s="2"/>
      <c r="AC29" s="2"/>
    </row>
    <row r="30" spans="1:29" ht="18.75" customHeight="1" x14ac:dyDescent="0.25">
      <c r="A30" s="2"/>
      <c r="B30" s="201"/>
      <c r="C30" s="201"/>
      <c r="D30" s="107"/>
      <c r="E30" s="119" t="s">
        <v>540</v>
      </c>
      <c r="F30" s="120"/>
      <c r="G30" s="41" t="s">
        <v>417</v>
      </c>
      <c r="H30" s="44">
        <v>21000</v>
      </c>
      <c r="I30" s="41" t="s">
        <v>16</v>
      </c>
      <c r="J30" s="41" t="s">
        <v>26</v>
      </c>
      <c r="K30" s="38" t="s">
        <v>18</v>
      </c>
      <c r="L30" s="41" t="s">
        <v>19</v>
      </c>
      <c r="M30" s="41" t="s">
        <v>423</v>
      </c>
      <c r="N30" s="42" t="s">
        <v>510</v>
      </c>
      <c r="O30" s="42" t="s">
        <v>510</v>
      </c>
      <c r="P30" s="42" t="s">
        <v>510</v>
      </c>
      <c r="Q30" s="42" t="s">
        <v>510</v>
      </c>
      <c r="R30" s="42" t="s">
        <v>510</v>
      </c>
      <c r="S30" s="42" t="s">
        <v>510</v>
      </c>
      <c r="T30" s="42" t="s">
        <v>510</v>
      </c>
      <c r="U30" s="40">
        <v>747.6</v>
      </c>
      <c r="V30" s="2"/>
      <c r="W30" s="2"/>
      <c r="X30" s="2"/>
      <c r="Y30" s="2"/>
      <c r="Z30" s="2"/>
      <c r="AA30" s="2"/>
      <c r="AB30" s="2"/>
      <c r="AC30" s="2"/>
    </row>
    <row r="31" spans="1:29" ht="18.75" customHeight="1" x14ac:dyDescent="0.25">
      <c r="A31" s="2"/>
      <c r="B31" s="201"/>
      <c r="C31" s="201"/>
      <c r="D31" s="118" t="s">
        <v>541</v>
      </c>
      <c r="E31" s="121" t="s">
        <v>542</v>
      </c>
      <c r="F31" s="122"/>
      <c r="G31" s="56" t="s">
        <v>417</v>
      </c>
      <c r="H31" s="58">
        <v>26600</v>
      </c>
      <c r="I31" s="56" t="s">
        <v>274</v>
      </c>
      <c r="J31" s="56" t="s">
        <v>26</v>
      </c>
      <c r="K31" s="56" t="s">
        <v>18</v>
      </c>
      <c r="L31" s="56" t="s">
        <v>19</v>
      </c>
      <c r="M31" s="56" t="s">
        <v>423</v>
      </c>
      <c r="N31" s="24" t="s">
        <v>509</v>
      </c>
      <c r="O31" s="59" t="s">
        <v>510</v>
      </c>
      <c r="P31" s="59" t="s">
        <v>510</v>
      </c>
      <c r="Q31" s="59" t="s">
        <v>510</v>
      </c>
      <c r="R31" s="59" t="s">
        <v>510</v>
      </c>
      <c r="S31" s="59" t="s">
        <v>510</v>
      </c>
      <c r="T31" s="59" t="s">
        <v>510</v>
      </c>
      <c r="U31" s="54">
        <v>612.15</v>
      </c>
      <c r="V31" s="2"/>
      <c r="W31" s="2"/>
      <c r="X31" s="2"/>
      <c r="Y31" s="2"/>
      <c r="Z31" s="2"/>
      <c r="AA31" s="2"/>
      <c r="AB31" s="2"/>
      <c r="AC31" s="2"/>
    </row>
    <row r="32" spans="1:29" ht="18.75" customHeight="1" thickBot="1" x14ac:dyDescent="0.3">
      <c r="A32" s="2"/>
      <c r="B32" s="202"/>
      <c r="C32" s="202"/>
      <c r="D32" s="180"/>
      <c r="E32" s="142" t="s">
        <v>543</v>
      </c>
      <c r="F32" s="143"/>
      <c r="G32" s="46" t="s">
        <v>525</v>
      </c>
      <c r="H32" s="47">
        <v>28000</v>
      </c>
      <c r="I32" s="46" t="s">
        <v>16</v>
      </c>
      <c r="J32" s="46" t="s">
        <v>26</v>
      </c>
      <c r="K32" s="46" t="s">
        <v>18</v>
      </c>
      <c r="L32" s="46" t="s">
        <v>19</v>
      </c>
      <c r="M32" s="46" t="s">
        <v>423</v>
      </c>
      <c r="N32" s="30" t="s">
        <v>509</v>
      </c>
      <c r="O32" s="43" t="s">
        <v>510</v>
      </c>
      <c r="P32" s="43" t="s">
        <v>510</v>
      </c>
      <c r="Q32" s="43" t="s">
        <v>510</v>
      </c>
      <c r="R32" s="43" t="s">
        <v>510</v>
      </c>
      <c r="S32" s="43" t="s">
        <v>510</v>
      </c>
      <c r="T32" s="43" t="s">
        <v>510</v>
      </c>
      <c r="U32" s="45">
        <v>612.15</v>
      </c>
      <c r="V32" s="2"/>
      <c r="W32" s="2"/>
      <c r="X32" s="2"/>
      <c r="Y32" s="2"/>
      <c r="Z32" s="2"/>
      <c r="AA32" s="2"/>
      <c r="AB32" s="2"/>
      <c r="AC32" s="2"/>
    </row>
    <row r="33" spans="1:29" ht="15" customHeight="1" thickTop="1" x14ac:dyDescent="0.25">
      <c r="A33" s="2"/>
      <c r="B33" s="203"/>
      <c r="C33" s="203"/>
      <c r="D33" s="2"/>
      <c r="E33" s="203"/>
      <c r="F33" s="203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6.5" thickBot="1" x14ac:dyDescent="0.3">
      <c r="A34" s="2"/>
      <c r="B34" s="101" t="s">
        <v>1</v>
      </c>
      <c r="C34" s="101"/>
      <c r="D34" s="9" t="s">
        <v>2</v>
      </c>
      <c r="E34" s="102" t="s">
        <v>3</v>
      </c>
      <c r="F34" s="101"/>
      <c r="G34" s="9" t="s">
        <v>4</v>
      </c>
      <c r="H34" s="10" t="s">
        <v>5</v>
      </c>
      <c r="I34" s="11" t="s">
        <v>6</v>
      </c>
      <c r="J34" s="10" t="s">
        <v>7</v>
      </c>
      <c r="K34" s="10" t="s">
        <v>8</v>
      </c>
      <c r="L34" s="10" t="s">
        <v>9</v>
      </c>
      <c r="M34" s="10" t="s">
        <v>10</v>
      </c>
      <c r="N34" s="9" t="s">
        <v>500</v>
      </c>
      <c r="O34" s="9" t="s">
        <v>501</v>
      </c>
      <c r="P34" s="9" t="s">
        <v>502</v>
      </c>
      <c r="Q34" s="9" t="s">
        <v>503</v>
      </c>
      <c r="R34" s="9" t="s">
        <v>504</v>
      </c>
      <c r="S34" s="9" t="s">
        <v>505</v>
      </c>
      <c r="T34" s="9" t="s">
        <v>506</v>
      </c>
      <c r="U34" s="9" t="s">
        <v>11</v>
      </c>
      <c r="V34" s="2"/>
      <c r="W34" s="2"/>
      <c r="X34" s="2"/>
      <c r="Y34" s="2"/>
      <c r="Z34" s="2"/>
      <c r="AA34" s="2"/>
      <c r="AB34" s="2"/>
      <c r="AC34" s="2"/>
    </row>
    <row r="35" spans="1:29" ht="18.75" customHeight="1" x14ac:dyDescent="0.25">
      <c r="A35" s="2"/>
      <c r="B35" s="262"/>
      <c r="C35" s="262"/>
      <c r="D35" s="106" t="s">
        <v>544</v>
      </c>
      <c r="E35" s="126" t="s">
        <v>545</v>
      </c>
      <c r="F35" s="127"/>
      <c r="G35" s="134" t="s">
        <v>420</v>
      </c>
      <c r="H35" s="138">
        <v>3990</v>
      </c>
      <c r="I35" s="134" t="s">
        <v>274</v>
      </c>
      <c r="J35" s="134" t="s">
        <v>26</v>
      </c>
      <c r="K35" s="134" t="s">
        <v>18</v>
      </c>
      <c r="L35" s="134" t="s">
        <v>19</v>
      </c>
      <c r="M35" s="134" t="s">
        <v>423</v>
      </c>
      <c r="N35" s="260" t="s">
        <v>510</v>
      </c>
      <c r="O35" s="260" t="s">
        <v>510</v>
      </c>
      <c r="P35" s="260" t="s">
        <v>510</v>
      </c>
      <c r="Q35" s="260" t="s">
        <v>510</v>
      </c>
      <c r="R35" s="260" t="s">
        <v>510</v>
      </c>
      <c r="S35" s="260" t="s">
        <v>510</v>
      </c>
      <c r="T35" s="260" t="s">
        <v>510</v>
      </c>
      <c r="U35" s="115">
        <v>401</v>
      </c>
      <c r="V35" s="2"/>
      <c r="W35" s="2"/>
      <c r="X35" s="2"/>
      <c r="Y35" s="2"/>
      <c r="Z35" s="2"/>
      <c r="AA35" s="2"/>
      <c r="AB35" s="2"/>
      <c r="AC35" s="2"/>
    </row>
    <row r="36" spans="1:29" ht="18.75" customHeight="1" x14ac:dyDescent="0.25">
      <c r="A36" s="2"/>
      <c r="B36" s="50"/>
      <c r="C36" s="50"/>
      <c r="D36" s="107"/>
      <c r="E36" s="121"/>
      <c r="F36" s="122"/>
      <c r="G36" s="135"/>
      <c r="H36" s="139"/>
      <c r="I36" s="135"/>
      <c r="J36" s="135"/>
      <c r="K36" s="135"/>
      <c r="L36" s="135"/>
      <c r="M36" s="135"/>
      <c r="N36" s="259"/>
      <c r="O36" s="259"/>
      <c r="P36" s="259"/>
      <c r="Q36" s="259"/>
      <c r="R36" s="259"/>
      <c r="S36" s="259"/>
      <c r="T36" s="259"/>
      <c r="U36" s="116"/>
      <c r="V36" s="2"/>
      <c r="W36" s="2"/>
      <c r="X36" s="2"/>
      <c r="Y36" s="2"/>
      <c r="Z36" s="2"/>
      <c r="AA36" s="2"/>
      <c r="AB36" s="2"/>
      <c r="AC36" s="2"/>
    </row>
    <row r="37" spans="1:29" ht="18.75" customHeight="1" x14ac:dyDescent="0.25">
      <c r="A37" s="2"/>
      <c r="B37" s="50"/>
      <c r="C37" s="50"/>
      <c r="D37" s="107"/>
      <c r="E37" s="119" t="s">
        <v>546</v>
      </c>
      <c r="F37" s="120"/>
      <c r="G37" s="136" t="s">
        <v>420</v>
      </c>
      <c r="H37" s="140">
        <v>4050</v>
      </c>
      <c r="I37" s="136" t="s">
        <v>16</v>
      </c>
      <c r="J37" s="136" t="s">
        <v>26</v>
      </c>
      <c r="K37" s="136" t="s">
        <v>18</v>
      </c>
      <c r="L37" s="136" t="s">
        <v>19</v>
      </c>
      <c r="M37" s="136" t="s">
        <v>423</v>
      </c>
      <c r="N37" s="256" t="s">
        <v>510</v>
      </c>
      <c r="O37" s="256" t="s">
        <v>510</v>
      </c>
      <c r="P37" s="256" t="s">
        <v>510</v>
      </c>
      <c r="Q37" s="256" t="s">
        <v>510</v>
      </c>
      <c r="R37" s="256" t="s">
        <v>510</v>
      </c>
      <c r="S37" s="256" t="s">
        <v>510</v>
      </c>
      <c r="T37" s="256" t="s">
        <v>510</v>
      </c>
      <c r="U37" s="174">
        <v>401</v>
      </c>
      <c r="V37" s="2"/>
      <c r="W37" s="2"/>
      <c r="X37" s="2"/>
      <c r="Y37" s="2"/>
      <c r="Z37" s="2"/>
      <c r="AA37" s="2"/>
      <c r="AB37" s="2"/>
      <c r="AC37" s="2"/>
    </row>
    <row r="38" spans="1:29" ht="18.75" customHeight="1" x14ac:dyDescent="0.25">
      <c r="A38" s="2"/>
      <c r="B38" s="50"/>
      <c r="C38" s="50"/>
      <c r="D38" s="107"/>
      <c r="E38" s="119"/>
      <c r="F38" s="120"/>
      <c r="G38" s="136"/>
      <c r="H38" s="140"/>
      <c r="I38" s="136"/>
      <c r="J38" s="136"/>
      <c r="K38" s="136"/>
      <c r="L38" s="136"/>
      <c r="M38" s="136"/>
      <c r="N38" s="256"/>
      <c r="O38" s="256"/>
      <c r="P38" s="256"/>
      <c r="Q38" s="256"/>
      <c r="R38" s="256"/>
      <c r="S38" s="256"/>
      <c r="T38" s="256"/>
      <c r="U38" s="174"/>
      <c r="V38" s="2"/>
      <c r="W38" s="2"/>
      <c r="X38" s="2"/>
      <c r="Y38" s="2"/>
      <c r="Z38" s="2"/>
      <c r="AA38" s="2"/>
      <c r="AB38" s="2"/>
      <c r="AC38" s="2"/>
    </row>
    <row r="39" spans="1:29" ht="18.75" customHeight="1" x14ac:dyDescent="0.25">
      <c r="A39" s="2"/>
      <c r="B39" s="50"/>
      <c r="C39" s="50"/>
      <c r="D39" s="181" t="s">
        <v>547</v>
      </c>
      <c r="E39" s="121" t="s">
        <v>548</v>
      </c>
      <c r="F39" s="122"/>
      <c r="G39" s="135" t="s">
        <v>377</v>
      </c>
      <c r="H39" s="139">
        <v>5320</v>
      </c>
      <c r="I39" s="135" t="s">
        <v>274</v>
      </c>
      <c r="J39" s="135" t="s">
        <v>26</v>
      </c>
      <c r="K39" s="135" t="s">
        <v>18</v>
      </c>
      <c r="L39" s="135" t="s">
        <v>19</v>
      </c>
      <c r="M39" s="135" t="s">
        <v>423</v>
      </c>
      <c r="N39" s="259" t="s">
        <v>510</v>
      </c>
      <c r="O39" s="259" t="s">
        <v>510</v>
      </c>
      <c r="P39" s="259" t="s">
        <v>510</v>
      </c>
      <c r="Q39" s="259" t="s">
        <v>510</v>
      </c>
      <c r="R39" s="259" t="s">
        <v>510</v>
      </c>
      <c r="S39" s="259" t="s">
        <v>510</v>
      </c>
      <c r="T39" s="259" t="s">
        <v>510</v>
      </c>
      <c r="U39" s="116">
        <v>433</v>
      </c>
      <c r="V39" s="2"/>
      <c r="W39" s="2"/>
      <c r="X39" s="2"/>
      <c r="Y39" s="2"/>
      <c r="Z39" s="2"/>
      <c r="AA39" s="2"/>
      <c r="AB39" s="2"/>
      <c r="AC39" s="2"/>
    </row>
    <row r="40" spans="1:29" ht="18.75" customHeight="1" x14ac:dyDescent="0.25">
      <c r="A40" s="2"/>
      <c r="B40" s="50"/>
      <c r="C40" s="50"/>
      <c r="D40" s="181"/>
      <c r="E40" s="121"/>
      <c r="F40" s="122"/>
      <c r="G40" s="135"/>
      <c r="H40" s="139"/>
      <c r="I40" s="135"/>
      <c r="J40" s="135"/>
      <c r="K40" s="135"/>
      <c r="L40" s="135"/>
      <c r="M40" s="135"/>
      <c r="N40" s="259"/>
      <c r="O40" s="259"/>
      <c r="P40" s="259"/>
      <c r="Q40" s="259"/>
      <c r="R40" s="259"/>
      <c r="S40" s="259"/>
      <c r="T40" s="259"/>
      <c r="U40" s="116"/>
      <c r="V40" s="2"/>
      <c r="W40" s="2"/>
      <c r="X40" s="2"/>
      <c r="Y40" s="2"/>
      <c r="Z40" s="2"/>
      <c r="AA40" s="2"/>
      <c r="AB40" s="2"/>
      <c r="AC40" s="2"/>
    </row>
    <row r="41" spans="1:29" ht="18.75" customHeight="1" x14ac:dyDescent="0.25">
      <c r="A41" s="2"/>
      <c r="B41" s="50"/>
      <c r="C41" s="50"/>
      <c r="D41" s="181"/>
      <c r="E41" s="119" t="s">
        <v>549</v>
      </c>
      <c r="F41" s="120"/>
      <c r="G41" s="136" t="s">
        <v>377</v>
      </c>
      <c r="H41" s="140">
        <v>5400</v>
      </c>
      <c r="I41" s="136" t="s">
        <v>16</v>
      </c>
      <c r="J41" s="136" t="s">
        <v>26</v>
      </c>
      <c r="K41" s="136" t="s">
        <v>18</v>
      </c>
      <c r="L41" s="136" t="s">
        <v>19</v>
      </c>
      <c r="M41" s="136" t="s">
        <v>423</v>
      </c>
      <c r="N41" s="256" t="s">
        <v>510</v>
      </c>
      <c r="O41" s="256" t="s">
        <v>510</v>
      </c>
      <c r="P41" s="256" t="s">
        <v>510</v>
      </c>
      <c r="Q41" s="256" t="s">
        <v>510</v>
      </c>
      <c r="R41" s="256" t="s">
        <v>510</v>
      </c>
      <c r="S41" s="256" t="s">
        <v>510</v>
      </c>
      <c r="T41" s="256" t="s">
        <v>510</v>
      </c>
      <c r="U41" s="174">
        <v>433</v>
      </c>
      <c r="V41" s="2"/>
      <c r="W41" s="2"/>
      <c r="X41" s="2"/>
      <c r="Y41" s="2"/>
      <c r="Z41" s="2"/>
      <c r="AA41" s="2"/>
      <c r="AB41" s="2"/>
      <c r="AC41" s="2"/>
    </row>
    <row r="42" spans="1:29" ht="18.75" customHeight="1" thickBot="1" x14ac:dyDescent="0.3">
      <c r="A42" s="2"/>
      <c r="B42" s="202"/>
      <c r="C42" s="202"/>
      <c r="D42" s="184"/>
      <c r="E42" s="142"/>
      <c r="F42" s="143"/>
      <c r="G42" s="137"/>
      <c r="H42" s="141"/>
      <c r="I42" s="137"/>
      <c r="J42" s="137"/>
      <c r="K42" s="137"/>
      <c r="L42" s="137"/>
      <c r="M42" s="137"/>
      <c r="N42" s="257"/>
      <c r="O42" s="257"/>
      <c r="P42" s="257"/>
      <c r="Q42" s="257"/>
      <c r="R42" s="257"/>
      <c r="S42" s="257"/>
      <c r="T42" s="257"/>
      <c r="U42" s="212"/>
      <c r="V42" s="2"/>
      <c r="W42" s="2"/>
      <c r="X42" s="2"/>
      <c r="Y42" s="2"/>
      <c r="Z42" s="2"/>
      <c r="AA42" s="2"/>
      <c r="AB42" s="2"/>
      <c r="AC42" s="2"/>
    </row>
    <row r="43" spans="1:29" ht="15" customHeight="1" thickTop="1" x14ac:dyDescent="0.25">
      <c r="A43" s="2"/>
      <c r="B43" s="203"/>
      <c r="C43" s="203"/>
      <c r="D43" s="2"/>
      <c r="E43" s="203"/>
      <c r="F43" s="203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6.5" thickBot="1" x14ac:dyDescent="0.3">
      <c r="A44" s="2"/>
      <c r="B44" s="101" t="s">
        <v>1</v>
      </c>
      <c r="C44" s="101"/>
      <c r="D44" s="9" t="s">
        <v>2</v>
      </c>
      <c r="E44" s="102" t="s">
        <v>3</v>
      </c>
      <c r="F44" s="101"/>
      <c r="G44" s="9" t="s">
        <v>4</v>
      </c>
      <c r="H44" s="10" t="s">
        <v>5</v>
      </c>
      <c r="I44" s="11" t="s">
        <v>6</v>
      </c>
      <c r="J44" s="10" t="s">
        <v>7</v>
      </c>
      <c r="K44" s="10" t="s">
        <v>8</v>
      </c>
      <c r="L44" s="10" t="s">
        <v>9</v>
      </c>
      <c r="M44" s="10" t="s">
        <v>10</v>
      </c>
      <c r="N44" s="9" t="s">
        <v>500</v>
      </c>
      <c r="O44" s="9" t="s">
        <v>501</v>
      </c>
      <c r="P44" s="9" t="s">
        <v>502</v>
      </c>
      <c r="Q44" s="9" t="s">
        <v>503</v>
      </c>
      <c r="R44" s="9" t="s">
        <v>504</v>
      </c>
      <c r="S44" s="9" t="s">
        <v>505</v>
      </c>
      <c r="T44" s="9" t="s">
        <v>506</v>
      </c>
      <c r="U44" s="9" t="s">
        <v>11</v>
      </c>
      <c r="V44" s="2"/>
      <c r="W44" s="2"/>
      <c r="X44" s="2"/>
      <c r="Y44" s="2"/>
      <c r="Z44" s="2"/>
      <c r="AA44" s="2"/>
      <c r="AB44" s="2"/>
      <c r="AC44" s="2"/>
    </row>
    <row r="45" spans="1:29" ht="24.75" customHeight="1" x14ac:dyDescent="0.25">
      <c r="A45" s="2"/>
      <c r="B45" s="262"/>
      <c r="C45" s="262"/>
      <c r="D45" s="106" t="s">
        <v>550</v>
      </c>
      <c r="E45" s="126" t="s">
        <v>551</v>
      </c>
      <c r="F45" s="127"/>
      <c r="G45" s="55" t="s">
        <v>377</v>
      </c>
      <c r="H45" s="57">
        <v>5320</v>
      </c>
      <c r="I45" s="55" t="s">
        <v>274</v>
      </c>
      <c r="J45" s="55" t="s">
        <v>26</v>
      </c>
      <c r="K45" s="60" t="s">
        <v>18</v>
      </c>
      <c r="L45" s="55" t="s">
        <v>19</v>
      </c>
      <c r="M45" s="55" t="s">
        <v>423</v>
      </c>
      <c r="N45" s="59" t="s">
        <v>510</v>
      </c>
      <c r="O45" s="59" t="s">
        <v>510</v>
      </c>
      <c r="P45" s="59" t="s">
        <v>510</v>
      </c>
      <c r="Q45" s="59" t="s">
        <v>510</v>
      </c>
      <c r="R45" s="59" t="s">
        <v>510</v>
      </c>
      <c r="S45" s="59" t="s">
        <v>510</v>
      </c>
      <c r="T45" s="59" t="s">
        <v>510</v>
      </c>
      <c r="U45" s="18">
        <v>835.8</v>
      </c>
      <c r="V45" s="2"/>
      <c r="W45" s="2"/>
      <c r="X45" s="2"/>
      <c r="Y45" s="2"/>
      <c r="Z45" s="2"/>
      <c r="AA45" s="2"/>
      <c r="AB45" s="2"/>
      <c r="AC45" s="2"/>
    </row>
    <row r="46" spans="1:29" ht="24.75" customHeight="1" x14ac:dyDescent="0.25">
      <c r="A46" s="2"/>
      <c r="B46" s="50"/>
      <c r="C46" s="50"/>
      <c r="D46" s="107"/>
      <c r="E46" s="119" t="s">
        <v>552</v>
      </c>
      <c r="F46" s="120"/>
      <c r="G46" s="41" t="s">
        <v>377</v>
      </c>
      <c r="H46" s="44">
        <v>5600</v>
      </c>
      <c r="I46" s="41" t="s">
        <v>16</v>
      </c>
      <c r="J46" s="41" t="s">
        <v>26</v>
      </c>
      <c r="K46" s="38" t="s">
        <v>18</v>
      </c>
      <c r="L46" s="41" t="s">
        <v>19</v>
      </c>
      <c r="M46" s="41" t="s">
        <v>423</v>
      </c>
      <c r="N46" s="42" t="s">
        <v>510</v>
      </c>
      <c r="O46" s="42" t="s">
        <v>510</v>
      </c>
      <c r="P46" s="42" t="s">
        <v>510</v>
      </c>
      <c r="Q46" s="42" t="s">
        <v>510</v>
      </c>
      <c r="R46" s="42" t="s">
        <v>510</v>
      </c>
      <c r="S46" s="42" t="s">
        <v>510</v>
      </c>
      <c r="T46" s="42" t="s">
        <v>510</v>
      </c>
      <c r="U46" s="19">
        <v>835.8</v>
      </c>
      <c r="V46" s="2"/>
      <c r="W46" s="2"/>
      <c r="X46" s="2"/>
      <c r="Y46" s="2"/>
      <c r="Z46" s="2"/>
      <c r="AA46" s="2"/>
      <c r="AB46" s="2"/>
      <c r="AC46" s="2"/>
    </row>
    <row r="47" spans="1:29" ht="24.75" customHeight="1" x14ac:dyDescent="0.25">
      <c r="A47" s="2"/>
      <c r="B47" s="6"/>
      <c r="C47" s="6"/>
      <c r="D47" s="118" t="s">
        <v>553</v>
      </c>
      <c r="E47" s="121" t="s">
        <v>554</v>
      </c>
      <c r="F47" s="122"/>
      <c r="G47" s="56" t="s">
        <v>380</v>
      </c>
      <c r="H47" s="58">
        <v>7980</v>
      </c>
      <c r="I47" s="56" t="s">
        <v>274</v>
      </c>
      <c r="J47" s="56" t="s">
        <v>26</v>
      </c>
      <c r="K47" s="12" t="s">
        <v>18</v>
      </c>
      <c r="L47" s="56" t="s">
        <v>19</v>
      </c>
      <c r="M47" s="56" t="s">
        <v>423</v>
      </c>
      <c r="N47" s="59" t="s">
        <v>510</v>
      </c>
      <c r="O47" s="59" t="s">
        <v>510</v>
      </c>
      <c r="P47" s="59" t="s">
        <v>510</v>
      </c>
      <c r="Q47" s="59" t="s">
        <v>510</v>
      </c>
      <c r="R47" s="59" t="s">
        <v>510</v>
      </c>
      <c r="S47" s="59" t="s">
        <v>510</v>
      </c>
      <c r="T47" s="59" t="s">
        <v>510</v>
      </c>
      <c r="U47" s="13">
        <v>875.7</v>
      </c>
      <c r="V47" s="2"/>
      <c r="W47" s="2"/>
      <c r="X47" s="2"/>
      <c r="Y47" s="2"/>
      <c r="Z47" s="2"/>
      <c r="AA47" s="2"/>
      <c r="AB47" s="2"/>
      <c r="AC47" s="2"/>
    </row>
    <row r="48" spans="1:29" ht="24.75" customHeight="1" x14ac:dyDescent="0.25">
      <c r="A48" s="2"/>
      <c r="B48" s="6"/>
      <c r="C48" s="6"/>
      <c r="D48" s="118"/>
      <c r="E48" s="119" t="s">
        <v>555</v>
      </c>
      <c r="F48" s="120"/>
      <c r="G48" s="41" t="s">
        <v>380</v>
      </c>
      <c r="H48" s="44">
        <v>8400</v>
      </c>
      <c r="I48" s="41" t="s">
        <v>16</v>
      </c>
      <c r="J48" s="41" t="s">
        <v>26</v>
      </c>
      <c r="K48" s="38" t="s">
        <v>18</v>
      </c>
      <c r="L48" s="41" t="s">
        <v>19</v>
      </c>
      <c r="M48" s="41" t="s">
        <v>423</v>
      </c>
      <c r="N48" s="42" t="s">
        <v>510</v>
      </c>
      <c r="O48" s="42" t="s">
        <v>510</v>
      </c>
      <c r="P48" s="42" t="s">
        <v>510</v>
      </c>
      <c r="Q48" s="42" t="s">
        <v>510</v>
      </c>
      <c r="R48" s="42" t="s">
        <v>510</v>
      </c>
      <c r="S48" s="42" t="s">
        <v>510</v>
      </c>
      <c r="T48" s="42" t="s">
        <v>510</v>
      </c>
      <c r="U48" s="14">
        <v>875.7</v>
      </c>
      <c r="V48" s="2"/>
      <c r="W48" s="2"/>
      <c r="X48" s="2"/>
      <c r="Y48" s="2"/>
      <c r="Z48" s="2"/>
      <c r="AA48" s="2"/>
      <c r="AB48" s="2"/>
      <c r="AC48" s="2"/>
    </row>
    <row r="49" spans="1:29" ht="24.75" customHeight="1" x14ac:dyDescent="0.25">
      <c r="A49" s="2"/>
      <c r="B49" s="6"/>
      <c r="C49" s="6"/>
      <c r="D49" s="107" t="s">
        <v>556</v>
      </c>
      <c r="E49" s="121" t="s">
        <v>557</v>
      </c>
      <c r="F49" s="122"/>
      <c r="G49" s="56" t="s">
        <v>416</v>
      </c>
      <c r="H49" s="58">
        <v>10640</v>
      </c>
      <c r="I49" s="56" t="s">
        <v>274</v>
      </c>
      <c r="J49" s="56" t="s">
        <v>26</v>
      </c>
      <c r="K49" s="56" t="s">
        <v>18</v>
      </c>
      <c r="L49" s="56" t="s">
        <v>19</v>
      </c>
      <c r="M49" s="56" t="s">
        <v>423</v>
      </c>
      <c r="N49" s="59" t="s">
        <v>510</v>
      </c>
      <c r="O49" s="59" t="s">
        <v>510</v>
      </c>
      <c r="P49" s="59" t="s">
        <v>510</v>
      </c>
      <c r="Q49" s="59" t="s">
        <v>510</v>
      </c>
      <c r="R49" s="59" t="s">
        <v>510</v>
      </c>
      <c r="S49" s="59" t="s">
        <v>510</v>
      </c>
      <c r="T49" s="59" t="s">
        <v>510</v>
      </c>
      <c r="U49" s="13">
        <v>916.65</v>
      </c>
      <c r="V49" s="2"/>
      <c r="W49" s="2"/>
      <c r="X49" s="2"/>
      <c r="Y49" s="2"/>
      <c r="Z49" s="2"/>
      <c r="AA49" s="2"/>
      <c r="AB49" s="2"/>
      <c r="AC49" s="2"/>
    </row>
    <row r="50" spans="1:29" ht="24.75" customHeight="1" thickBot="1" x14ac:dyDescent="0.3">
      <c r="A50" s="2"/>
      <c r="B50" s="202"/>
      <c r="C50" s="202"/>
      <c r="D50" s="108"/>
      <c r="E50" s="142" t="s">
        <v>558</v>
      </c>
      <c r="F50" s="143"/>
      <c r="G50" s="46" t="s">
        <v>416</v>
      </c>
      <c r="H50" s="47">
        <v>11200</v>
      </c>
      <c r="I50" s="46" t="s">
        <v>16</v>
      </c>
      <c r="J50" s="46" t="s">
        <v>26</v>
      </c>
      <c r="K50" s="46" t="s">
        <v>18</v>
      </c>
      <c r="L50" s="46" t="s">
        <v>19</v>
      </c>
      <c r="M50" s="46" t="s">
        <v>423</v>
      </c>
      <c r="N50" s="43" t="s">
        <v>510</v>
      </c>
      <c r="O50" s="43" t="s">
        <v>510</v>
      </c>
      <c r="P50" s="43" t="s">
        <v>510</v>
      </c>
      <c r="Q50" s="43" t="s">
        <v>510</v>
      </c>
      <c r="R50" s="43" t="s">
        <v>510</v>
      </c>
      <c r="S50" s="43" t="s">
        <v>510</v>
      </c>
      <c r="T50" s="43" t="s">
        <v>510</v>
      </c>
      <c r="U50" s="16">
        <v>916.65</v>
      </c>
      <c r="V50" s="2"/>
      <c r="W50" s="2"/>
      <c r="X50" s="2"/>
      <c r="Y50" s="2"/>
      <c r="Z50" s="2"/>
      <c r="AA50" s="2"/>
      <c r="AB50" s="2"/>
      <c r="AC50" s="2"/>
    </row>
    <row r="51" spans="1:29" ht="15" customHeight="1" thickTop="1" x14ac:dyDescent="0.25">
      <c r="A51" s="2"/>
      <c r="B51" s="203"/>
      <c r="C51" s="203"/>
      <c r="D51" s="2"/>
      <c r="E51" s="203"/>
      <c r="F51" s="203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6.5" thickBot="1" x14ac:dyDescent="0.3">
      <c r="A52" s="2"/>
      <c r="B52" s="101" t="s">
        <v>1</v>
      </c>
      <c r="C52" s="101"/>
      <c r="D52" s="9" t="s">
        <v>2</v>
      </c>
      <c r="E52" s="102" t="s">
        <v>3</v>
      </c>
      <c r="F52" s="101"/>
      <c r="G52" s="9" t="s">
        <v>4</v>
      </c>
      <c r="H52" s="10" t="s">
        <v>5</v>
      </c>
      <c r="I52" s="11" t="s">
        <v>6</v>
      </c>
      <c r="J52" s="10" t="s">
        <v>7</v>
      </c>
      <c r="K52" s="10" t="s">
        <v>8</v>
      </c>
      <c r="L52" s="10" t="s">
        <v>9</v>
      </c>
      <c r="M52" s="10" t="s">
        <v>10</v>
      </c>
      <c r="N52" s="9" t="s">
        <v>500</v>
      </c>
      <c r="O52" s="9" t="s">
        <v>501</v>
      </c>
      <c r="P52" s="9" t="s">
        <v>502</v>
      </c>
      <c r="Q52" s="9" t="s">
        <v>503</v>
      </c>
      <c r="R52" s="9" t="s">
        <v>504</v>
      </c>
      <c r="S52" s="9" t="s">
        <v>505</v>
      </c>
      <c r="T52" s="9" t="s">
        <v>506</v>
      </c>
      <c r="U52" s="9" t="s">
        <v>11</v>
      </c>
      <c r="V52" s="2"/>
      <c r="W52" s="2"/>
      <c r="X52" s="2"/>
      <c r="Y52" s="2"/>
      <c r="Z52" s="2"/>
      <c r="AA52" s="2"/>
      <c r="AB52" s="2"/>
      <c r="AC52" s="2"/>
    </row>
    <row r="53" spans="1:29" ht="18.75" customHeight="1" x14ac:dyDescent="0.25">
      <c r="A53" s="2"/>
      <c r="B53" s="262"/>
      <c r="C53" s="262"/>
      <c r="D53" s="106" t="s">
        <v>559</v>
      </c>
      <c r="E53" s="126" t="s">
        <v>560</v>
      </c>
      <c r="F53" s="127"/>
      <c r="G53" s="134" t="s">
        <v>420</v>
      </c>
      <c r="H53" s="138">
        <v>3990</v>
      </c>
      <c r="I53" s="134" t="s">
        <v>274</v>
      </c>
      <c r="J53" s="134" t="s">
        <v>26</v>
      </c>
      <c r="K53" s="134" t="s">
        <v>18</v>
      </c>
      <c r="L53" s="134" t="s">
        <v>19</v>
      </c>
      <c r="M53" s="134" t="s">
        <v>423</v>
      </c>
      <c r="N53" s="261" t="s">
        <v>509</v>
      </c>
      <c r="O53" s="260" t="s">
        <v>510</v>
      </c>
      <c r="P53" s="260" t="s">
        <v>510</v>
      </c>
      <c r="Q53" s="260" t="s">
        <v>510</v>
      </c>
      <c r="R53" s="260" t="s">
        <v>510</v>
      </c>
      <c r="S53" s="260" t="s">
        <v>510</v>
      </c>
      <c r="T53" s="260" t="s">
        <v>510</v>
      </c>
      <c r="U53" s="115">
        <v>398</v>
      </c>
      <c r="V53" s="2"/>
      <c r="W53" s="2"/>
      <c r="X53" s="2"/>
      <c r="Y53" s="2"/>
      <c r="Z53" s="2"/>
      <c r="AA53" s="2"/>
      <c r="AB53" s="2"/>
      <c r="AC53" s="2"/>
    </row>
    <row r="54" spans="1:29" ht="18.75" customHeight="1" x14ac:dyDescent="0.25">
      <c r="A54" s="2"/>
      <c r="B54" s="50"/>
      <c r="C54" s="50"/>
      <c r="D54" s="107"/>
      <c r="E54" s="121"/>
      <c r="F54" s="122"/>
      <c r="G54" s="135"/>
      <c r="H54" s="139"/>
      <c r="I54" s="135"/>
      <c r="J54" s="135"/>
      <c r="K54" s="135"/>
      <c r="L54" s="135"/>
      <c r="M54" s="135"/>
      <c r="N54" s="258"/>
      <c r="O54" s="259"/>
      <c r="P54" s="259"/>
      <c r="Q54" s="259"/>
      <c r="R54" s="259"/>
      <c r="S54" s="259"/>
      <c r="T54" s="259"/>
      <c r="U54" s="116"/>
      <c r="V54" s="2"/>
      <c r="W54" s="2"/>
      <c r="X54" s="2"/>
      <c r="Y54" s="2"/>
      <c r="Z54" s="2"/>
      <c r="AA54" s="2"/>
      <c r="AB54" s="2"/>
      <c r="AC54" s="2"/>
    </row>
    <row r="55" spans="1:29" ht="18.75" customHeight="1" x14ac:dyDescent="0.25">
      <c r="A55" s="2"/>
      <c r="B55" s="50"/>
      <c r="C55" s="50"/>
      <c r="D55" s="107"/>
      <c r="E55" s="119" t="s">
        <v>561</v>
      </c>
      <c r="F55" s="120"/>
      <c r="G55" s="136" t="s">
        <v>420</v>
      </c>
      <c r="H55" s="140">
        <v>4200</v>
      </c>
      <c r="I55" s="136" t="s">
        <v>16</v>
      </c>
      <c r="J55" s="136" t="s">
        <v>26</v>
      </c>
      <c r="K55" s="136" t="s">
        <v>18</v>
      </c>
      <c r="L55" s="136" t="s">
        <v>19</v>
      </c>
      <c r="M55" s="136" t="s">
        <v>423</v>
      </c>
      <c r="N55" s="254" t="s">
        <v>509</v>
      </c>
      <c r="O55" s="256" t="s">
        <v>510</v>
      </c>
      <c r="P55" s="256" t="s">
        <v>510</v>
      </c>
      <c r="Q55" s="256" t="s">
        <v>510</v>
      </c>
      <c r="R55" s="256" t="s">
        <v>510</v>
      </c>
      <c r="S55" s="256" t="s">
        <v>510</v>
      </c>
      <c r="T55" s="256" t="s">
        <v>510</v>
      </c>
      <c r="U55" s="174">
        <v>398</v>
      </c>
      <c r="V55" s="2"/>
      <c r="W55" s="2"/>
      <c r="X55" s="2"/>
      <c r="Y55" s="2"/>
      <c r="Z55" s="2"/>
      <c r="AA55" s="2"/>
      <c r="AB55" s="2"/>
      <c r="AC55" s="2"/>
    </row>
    <row r="56" spans="1:29" ht="18.75" customHeight="1" x14ac:dyDescent="0.25">
      <c r="A56" s="2"/>
      <c r="B56" s="50"/>
      <c r="C56" s="50"/>
      <c r="D56" s="107"/>
      <c r="E56" s="119"/>
      <c r="F56" s="120"/>
      <c r="G56" s="136"/>
      <c r="H56" s="140"/>
      <c r="I56" s="136"/>
      <c r="J56" s="136"/>
      <c r="K56" s="136"/>
      <c r="L56" s="136"/>
      <c r="M56" s="136"/>
      <c r="N56" s="254"/>
      <c r="O56" s="256"/>
      <c r="P56" s="256"/>
      <c r="Q56" s="256"/>
      <c r="R56" s="256"/>
      <c r="S56" s="256"/>
      <c r="T56" s="256"/>
      <c r="U56" s="174"/>
      <c r="V56" s="2"/>
      <c r="W56" s="2"/>
      <c r="X56" s="2"/>
      <c r="Y56" s="2"/>
      <c r="Z56" s="2"/>
      <c r="AA56" s="2"/>
      <c r="AB56" s="2"/>
      <c r="AC56" s="2"/>
    </row>
    <row r="57" spans="1:29" ht="18.75" customHeight="1" x14ac:dyDescent="0.25">
      <c r="A57" s="2"/>
      <c r="B57" s="50"/>
      <c r="C57" s="50"/>
      <c r="D57" s="181" t="s">
        <v>562</v>
      </c>
      <c r="E57" s="121" t="s">
        <v>563</v>
      </c>
      <c r="F57" s="122"/>
      <c r="G57" s="135" t="s">
        <v>564</v>
      </c>
      <c r="H57" s="139">
        <v>6650</v>
      </c>
      <c r="I57" s="135" t="s">
        <v>274</v>
      </c>
      <c r="J57" s="135" t="s">
        <v>26</v>
      </c>
      <c r="K57" s="135" t="s">
        <v>18</v>
      </c>
      <c r="L57" s="135" t="s">
        <v>19</v>
      </c>
      <c r="M57" s="135" t="s">
        <v>423</v>
      </c>
      <c r="N57" s="258" t="s">
        <v>509</v>
      </c>
      <c r="O57" s="259" t="s">
        <v>510</v>
      </c>
      <c r="P57" s="259" t="s">
        <v>510</v>
      </c>
      <c r="Q57" s="259" t="s">
        <v>510</v>
      </c>
      <c r="R57" s="259" t="s">
        <v>510</v>
      </c>
      <c r="S57" s="259" t="s">
        <v>510</v>
      </c>
      <c r="T57" s="259" t="s">
        <v>510</v>
      </c>
      <c r="U57" s="116">
        <v>458</v>
      </c>
      <c r="V57" s="2"/>
      <c r="W57" s="2"/>
      <c r="X57" s="2"/>
      <c r="Y57" s="2"/>
      <c r="Z57" s="2"/>
      <c r="AA57" s="2"/>
      <c r="AB57" s="2"/>
      <c r="AC57" s="2"/>
    </row>
    <row r="58" spans="1:29" ht="18.75" customHeight="1" x14ac:dyDescent="0.25">
      <c r="A58" s="2"/>
      <c r="B58" s="50"/>
      <c r="C58" s="50"/>
      <c r="D58" s="181"/>
      <c r="E58" s="121"/>
      <c r="F58" s="122"/>
      <c r="G58" s="135"/>
      <c r="H58" s="139"/>
      <c r="I58" s="135"/>
      <c r="J58" s="135"/>
      <c r="K58" s="135"/>
      <c r="L58" s="135"/>
      <c r="M58" s="135"/>
      <c r="N58" s="258"/>
      <c r="O58" s="259"/>
      <c r="P58" s="259"/>
      <c r="Q58" s="259"/>
      <c r="R58" s="259"/>
      <c r="S58" s="259"/>
      <c r="T58" s="259"/>
      <c r="U58" s="116"/>
      <c r="V58" s="2"/>
      <c r="W58" s="2"/>
      <c r="X58" s="2"/>
      <c r="Y58" s="2"/>
      <c r="Z58" s="2"/>
      <c r="AA58" s="2"/>
      <c r="AB58" s="2"/>
      <c r="AC58" s="2"/>
    </row>
    <row r="59" spans="1:29" ht="18.75" customHeight="1" x14ac:dyDescent="0.25">
      <c r="A59" s="2"/>
      <c r="B59" s="50"/>
      <c r="C59" s="50"/>
      <c r="D59" s="181"/>
      <c r="E59" s="119" t="s">
        <v>565</v>
      </c>
      <c r="F59" s="120"/>
      <c r="G59" s="136" t="s">
        <v>564</v>
      </c>
      <c r="H59" s="140">
        <v>7000</v>
      </c>
      <c r="I59" s="136" t="s">
        <v>16</v>
      </c>
      <c r="J59" s="136" t="s">
        <v>26</v>
      </c>
      <c r="K59" s="136" t="s">
        <v>18</v>
      </c>
      <c r="L59" s="136" t="s">
        <v>19</v>
      </c>
      <c r="M59" s="136" t="s">
        <v>423</v>
      </c>
      <c r="N59" s="254" t="s">
        <v>509</v>
      </c>
      <c r="O59" s="256" t="s">
        <v>510</v>
      </c>
      <c r="P59" s="256" t="s">
        <v>510</v>
      </c>
      <c r="Q59" s="256" t="s">
        <v>510</v>
      </c>
      <c r="R59" s="256" t="s">
        <v>510</v>
      </c>
      <c r="S59" s="256" t="s">
        <v>510</v>
      </c>
      <c r="T59" s="256" t="s">
        <v>510</v>
      </c>
      <c r="U59" s="174">
        <v>458</v>
      </c>
      <c r="V59" s="2"/>
      <c r="W59" s="2"/>
      <c r="X59" s="2"/>
      <c r="Y59" s="2"/>
      <c r="Z59" s="2"/>
      <c r="AA59" s="2"/>
      <c r="AB59" s="2"/>
      <c r="AC59" s="2"/>
    </row>
    <row r="60" spans="1:29" ht="18.75" customHeight="1" thickBot="1" x14ac:dyDescent="0.3">
      <c r="A60" s="2"/>
      <c r="B60" s="202"/>
      <c r="C60" s="202"/>
      <c r="D60" s="184"/>
      <c r="E60" s="142"/>
      <c r="F60" s="143"/>
      <c r="G60" s="137"/>
      <c r="H60" s="141"/>
      <c r="I60" s="137"/>
      <c r="J60" s="137"/>
      <c r="K60" s="137"/>
      <c r="L60" s="137"/>
      <c r="M60" s="137"/>
      <c r="N60" s="255"/>
      <c r="O60" s="257"/>
      <c r="P60" s="257"/>
      <c r="Q60" s="257"/>
      <c r="R60" s="257"/>
      <c r="S60" s="257"/>
      <c r="T60" s="257"/>
      <c r="U60" s="212"/>
      <c r="V60" s="2"/>
      <c r="W60" s="2"/>
      <c r="X60" s="2"/>
      <c r="Y60" s="2"/>
      <c r="Z60" s="2"/>
      <c r="AA60" s="2"/>
      <c r="AB60" s="2"/>
      <c r="AC60" s="2"/>
    </row>
    <row r="61" spans="1:29" ht="15.75" customHeight="1" thickTop="1" x14ac:dyDescent="0.25">
      <c r="A61" s="2"/>
      <c r="B61" s="100"/>
      <c r="C61" s="100"/>
      <c r="D61" s="2"/>
      <c r="E61" s="100"/>
      <c r="F61" s="100"/>
      <c r="G61" s="2"/>
      <c r="H61" s="2"/>
      <c r="I61" s="2"/>
      <c r="J61" s="2"/>
      <c r="K61" s="2"/>
      <c r="L61" s="2"/>
      <c r="M61" s="2"/>
      <c r="N61" s="2"/>
      <c r="O61" s="86"/>
      <c r="P61" s="86"/>
      <c r="Q61" s="2"/>
      <c r="R61" s="2"/>
      <c r="S61" s="2"/>
      <c r="T61" s="2"/>
      <c r="X61" s="2"/>
      <c r="Y61" s="2"/>
      <c r="Z61" s="2"/>
      <c r="AA61" s="2"/>
      <c r="AB61" s="2"/>
      <c r="AC61" s="2"/>
    </row>
    <row r="62" spans="1:29" ht="16.5" thickBot="1" x14ac:dyDescent="0.3">
      <c r="A62" s="2"/>
      <c r="B62" s="101" t="s">
        <v>1</v>
      </c>
      <c r="C62" s="101"/>
      <c r="D62" s="9" t="s">
        <v>2</v>
      </c>
      <c r="E62" s="102" t="s">
        <v>37</v>
      </c>
      <c r="F62" s="103"/>
      <c r="G62" s="9" t="s">
        <v>38</v>
      </c>
      <c r="H62" s="2"/>
      <c r="I62" s="3"/>
      <c r="J62" s="3"/>
      <c r="K62" s="3"/>
      <c r="L62" s="3"/>
      <c r="M62" s="3"/>
      <c r="N62" s="3"/>
      <c r="O62" s="3"/>
      <c r="P62" s="3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22.5" customHeight="1" x14ac:dyDescent="0.25">
      <c r="A63" s="2"/>
      <c r="B63" s="104" t="s">
        <v>566</v>
      </c>
      <c r="C63" s="104"/>
      <c r="D63" s="106" t="s">
        <v>567</v>
      </c>
      <c r="E63" s="109" t="s">
        <v>568</v>
      </c>
      <c r="F63" s="110"/>
      <c r="G63" s="115">
        <v>57</v>
      </c>
      <c r="H63" s="2"/>
      <c r="I63" s="3"/>
      <c r="J63" s="3"/>
      <c r="K63" s="7"/>
      <c r="L63" s="7"/>
      <c r="M63" s="7"/>
      <c r="N63" s="7"/>
      <c r="O63" s="7"/>
      <c r="P63" s="7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22.5" customHeight="1" x14ac:dyDescent="0.25">
      <c r="A64" s="2"/>
      <c r="B64" s="105"/>
      <c r="C64" s="105"/>
      <c r="D64" s="107"/>
      <c r="E64" s="111"/>
      <c r="F64" s="112"/>
      <c r="G64" s="116"/>
      <c r="H64" s="2"/>
      <c r="I64" s="3"/>
      <c r="J64" s="3"/>
      <c r="K64" s="7"/>
      <c r="L64" s="7"/>
      <c r="M64" s="7"/>
      <c r="N64" s="7"/>
      <c r="O64" s="7"/>
      <c r="P64" s="7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22.5" customHeight="1" x14ac:dyDescent="0.25">
      <c r="A65" s="2"/>
      <c r="B65" s="105"/>
      <c r="C65" s="105"/>
      <c r="D65" s="107"/>
      <c r="E65" s="111"/>
      <c r="F65" s="112"/>
      <c r="G65" s="116"/>
      <c r="H65" s="2"/>
      <c r="I65" s="2"/>
      <c r="J65" s="7"/>
      <c r="K65" s="7"/>
      <c r="L65" s="7"/>
      <c r="M65" s="7"/>
      <c r="N65" s="7"/>
      <c r="O65" s="7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22.5" customHeight="1" x14ac:dyDescent="0.25">
      <c r="A66" s="2"/>
      <c r="B66" s="105"/>
      <c r="C66" s="105"/>
      <c r="D66" s="107"/>
      <c r="E66" s="111"/>
      <c r="F66" s="112"/>
      <c r="G66" s="116"/>
      <c r="H66" s="2"/>
      <c r="I66" s="2"/>
      <c r="J66" s="7"/>
      <c r="K66" s="7"/>
      <c r="L66" s="7"/>
      <c r="M66" s="7"/>
      <c r="N66" s="7"/>
      <c r="O66" s="7"/>
      <c r="P66" s="7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22.5" customHeight="1" thickBot="1" x14ac:dyDescent="0.3">
      <c r="A67" s="2"/>
      <c r="B67" s="128"/>
      <c r="C67" s="128"/>
      <c r="D67" s="108"/>
      <c r="E67" s="132"/>
      <c r="F67" s="133"/>
      <c r="G67" s="117"/>
      <c r="H67" s="2"/>
      <c r="I67" s="2"/>
      <c r="J67" s="7"/>
      <c r="K67" s="7"/>
      <c r="L67" s="7"/>
      <c r="M67" s="7"/>
      <c r="N67" s="7"/>
      <c r="O67" s="7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" customHeight="1" thickTop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6.5" thickBot="1" x14ac:dyDescent="0.3">
      <c r="A69" s="2"/>
      <c r="B69" s="101" t="s">
        <v>1</v>
      </c>
      <c r="C69" s="101"/>
      <c r="D69" s="9" t="s">
        <v>2</v>
      </c>
      <c r="E69" s="102" t="s">
        <v>3</v>
      </c>
      <c r="F69" s="103"/>
      <c r="G69" s="102" t="s">
        <v>37</v>
      </c>
      <c r="H69" s="101"/>
      <c r="I69" s="101"/>
      <c r="J69" s="9" t="s">
        <v>38</v>
      </c>
      <c r="K69" s="3"/>
      <c r="L69" s="2"/>
      <c r="M69" s="3"/>
      <c r="N69" s="7"/>
      <c r="O69" s="7"/>
      <c r="P69" s="1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8.75" customHeight="1" x14ac:dyDescent="0.25">
      <c r="A70" s="2"/>
      <c r="B70" s="104" t="s">
        <v>569</v>
      </c>
      <c r="C70" s="104"/>
      <c r="D70" s="106" t="s">
        <v>570</v>
      </c>
      <c r="E70" s="70" t="s">
        <v>571</v>
      </c>
      <c r="F70" s="71"/>
      <c r="G70" s="153" t="s">
        <v>572</v>
      </c>
      <c r="H70" s="154"/>
      <c r="I70" s="157"/>
      <c r="J70" s="75">
        <v>76.650000000000006</v>
      </c>
      <c r="K70" s="3"/>
      <c r="L70" s="2"/>
      <c r="M70" s="7"/>
      <c r="N70" s="7"/>
      <c r="O70" s="7"/>
      <c r="P70" s="1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8.75" customHeight="1" x14ac:dyDescent="0.25">
      <c r="A71" s="2"/>
      <c r="B71" s="105"/>
      <c r="C71" s="105"/>
      <c r="D71" s="107"/>
      <c r="E71" s="48" t="s">
        <v>573</v>
      </c>
      <c r="F71" s="49"/>
      <c r="G71" s="161" t="s">
        <v>574</v>
      </c>
      <c r="H71" s="144"/>
      <c r="I71" s="162"/>
      <c r="J71" s="73">
        <v>85.05</v>
      </c>
      <c r="K71" s="3"/>
      <c r="L71" s="2"/>
      <c r="M71" s="7"/>
      <c r="N71" s="7"/>
      <c r="O71" s="7"/>
      <c r="P71" s="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8.75" customHeight="1" x14ac:dyDescent="0.25">
      <c r="A72" s="2"/>
      <c r="B72" s="105"/>
      <c r="C72" s="105"/>
      <c r="D72" s="107"/>
      <c r="E72" s="69" t="s">
        <v>575</v>
      </c>
      <c r="F72" s="72"/>
      <c r="G72" s="155" t="s">
        <v>576</v>
      </c>
      <c r="H72" s="156"/>
      <c r="I72" s="158"/>
      <c r="J72" s="76">
        <v>171.15</v>
      </c>
      <c r="K72" s="3"/>
      <c r="L72" s="2"/>
      <c r="M72" s="7"/>
      <c r="N72" s="7"/>
      <c r="O72" s="7"/>
      <c r="P72" s="1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8.75" customHeight="1" x14ac:dyDescent="0.25">
      <c r="A73" s="2"/>
      <c r="B73" s="105"/>
      <c r="C73" s="105"/>
      <c r="D73" s="107"/>
      <c r="E73" s="48" t="s">
        <v>577</v>
      </c>
      <c r="F73" s="49"/>
      <c r="G73" s="161" t="s">
        <v>578</v>
      </c>
      <c r="H73" s="144"/>
      <c r="I73" s="162"/>
      <c r="J73" s="73">
        <v>171.15</v>
      </c>
      <c r="K73" s="3"/>
      <c r="L73" s="2"/>
      <c r="M73" s="7"/>
      <c r="N73" s="7"/>
      <c r="O73" s="7"/>
      <c r="P73" s="1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8.75" customHeight="1" x14ac:dyDescent="0.25">
      <c r="A74" s="2"/>
      <c r="B74" s="105"/>
      <c r="C74" s="105"/>
      <c r="D74" s="107"/>
      <c r="E74" s="69" t="s">
        <v>579</v>
      </c>
      <c r="F74" s="72"/>
      <c r="G74" s="155" t="s">
        <v>580</v>
      </c>
      <c r="H74" s="156"/>
      <c r="I74" s="158"/>
      <c r="J74" s="76">
        <v>171.15</v>
      </c>
      <c r="K74" s="3"/>
      <c r="L74" s="2"/>
      <c r="M74" s="7"/>
      <c r="N74" s="7"/>
      <c r="O74" s="7"/>
      <c r="P74" s="1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8.75" customHeight="1" thickBot="1" x14ac:dyDescent="0.3">
      <c r="A75" s="2"/>
      <c r="B75" s="128"/>
      <c r="C75" s="128"/>
      <c r="D75" s="108"/>
      <c r="E75" s="51" t="s">
        <v>581</v>
      </c>
      <c r="F75" s="52"/>
      <c r="G75" s="212" t="s">
        <v>582</v>
      </c>
      <c r="H75" s="173"/>
      <c r="I75" s="263"/>
      <c r="J75" s="74">
        <v>67.2</v>
      </c>
      <c r="K75" s="3"/>
      <c r="L75" s="2"/>
      <c r="M75" s="7"/>
      <c r="N75" s="7"/>
      <c r="O75" s="7"/>
      <c r="P75" s="1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" customHeight="1" thickTop="1" x14ac:dyDescent="0.25">
      <c r="A76" s="2"/>
      <c r="B76" s="125"/>
      <c r="C76" s="125"/>
      <c r="D76" s="2"/>
      <c r="E76" s="125"/>
      <c r="F76" s="125"/>
      <c r="G76" s="2"/>
      <c r="H76" s="2"/>
      <c r="I76" s="2"/>
      <c r="J76" s="2"/>
      <c r="K76" s="3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3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3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3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3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</sheetData>
  <mergeCells count="226">
    <mergeCell ref="E30:F30"/>
    <mergeCell ref="D23:D26"/>
    <mergeCell ref="E48:F48"/>
    <mergeCell ref="E47:F47"/>
    <mergeCell ref="E46:F46"/>
    <mergeCell ref="E45:F45"/>
    <mergeCell ref="I35:I36"/>
    <mergeCell ref="I37:I38"/>
    <mergeCell ref="I39:I40"/>
    <mergeCell ref="I41:I42"/>
    <mergeCell ref="H41:H42"/>
    <mergeCell ref="H39:H40"/>
    <mergeCell ref="H37:H38"/>
    <mergeCell ref="E43:F43"/>
    <mergeCell ref="E31:F31"/>
    <mergeCell ref="H35:H36"/>
    <mergeCell ref="G41:G42"/>
    <mergeCell ref="G39:G40"/>
    <mergeCell ref="H57:H58"/>
    <mergeCell ref="I57:I58"/>
    <mergeCell ref="B53:C53"/>
    <mergeCell ref="D53:D56"/>
    <mergeCell ref="E53:F54"/>
    <mergeCell ref="D57:D60"/>
    <mergeCell ref="E57:F58"/>
    <mergeCell ref="B60:C60"/>
    <mergeCell ref="E76:F76"/>
    <mergeCell ref="B76:C76"/>
    <mergeCell ref="G53:G54"/>
    <mergeCell ref="H53:H54"/>
    <mergeCell ref="I53:I54"/>
    <mergeCell ref="G73:I73"/>
    <mergeCell ref="G74:I74"/>
    <mergeCell ref="E63:F67"/>
    <mergeCell ref="G63:G67"/>
    <mergeCell ref="E59:F60"/>
    <mergeCell ref="G59:G60"/>
    <mergeCell ref="H59:H60"/>
    <mergeCell ref="I59:I60"/>
    <mergeCell ref="G57:G58"/>
    <mergeCell ref="B69:C69"/>
    <mergeCell ref="B70:C75"/>
    <mergeCell ref="D70:D75"/>
    <mergeCell ref="D49:D50"/>
    <mergeCell ref="D45:D46"/>
    <mergeCell ref="D47:D48"/>
    <mergeCell ref="B61:C61"/>
    <mergeCell ref="E61:F61"/>
    <mergeCell ref="B62:C62"/>
    <mergeCell ref="E62:F62"/>
    <mergeCell ref="B63:C67"/>
    <mergeCell ref="D63:D67"/>
    <mergeCell ref="E69:F69"/>
    <mergeCell ref="B52:C52"/>
    <mergeCell ref="E52:F52"/>
    <mergeCell ref="B51:C51"/>
    <mergeCell ref="E51:F51"/>
    <mergeCell ref="E50:F50"/>
    <mergeCell ref="E49:F49"/>
    <mergeCell ref="E5:F5"/>
    <mergeCell ref="G75:I75"/>
    <mergeCell ref="B35:C35"/>
    <mergeCell ref="B42:C42"/>
    <mergeCell ref="D39:D42"/>
    <mergeCell ref="E41:F42"/>
    <mergeCell ref="E39:F40"/>
    <mergeCell ref="D16:D18"/>
    <mergeCell ref="D5:D6"/>
    <mergeCell ref="B21:C21"/>
    <mergeCell ref="E21:F21"/>
    <mergeCell ref="E25:F25"/>
    <mergeCell ref="G69:I69"/>
    <mergeCell ref="G70:I70"/>
    <mergeCell ref="G71:I71"/>
    <mergeCell ref="G72:I72"/>
    <mergeCell ref="B34:C34"/>
    <mergeCell ref="E34:F34"/>
    <mergeCell ref="B43:C43"/>
    <mergeCell ref="E15:F15"/>
    <mergeCell ref="B50:C50"/>
    <mergeCell ref="B44:C44"/>
    <mergeCell ref="E44:F44"/>
    <mergeCell ref="B45:C45"/>
    <mergeCell ref="E6:F6"/>
    <mergeCell ref="E20:F20"/>
    <mergeCell ref="B1:C1"/>
    <mergeCell ref="F1:G1"/>
    <mergeCell ref="D35:D38"/>
    <mergeCell ref="D31:D32"/>
    <mergeCell ref="D27:D30"/>
    <mergeCell ref="D21:D22"/>
    <mergeCell ref="E35:F36"/>
    <mergeCell ref="E37:F38"/>
    <mergeCell ref="B33:C33"/>
    <mergeCell ref="B19:C19"/>
    <mergeCell ref="E19:F19"/>
    <mergeCell ref="E16:F16"/>
    <mergeCell ref="E7:F7"/>
    <mergeCell ref="E33:F33"/>
    <mergeCell ref="E23:F23"/>
    <mergeCell ref="B25:C32"/>
    <mergeCell ref="E32:F32"/>
    <mergeCell ref="E27:F27"/>
    <mergeCell ref="B20:C20"/>
    <mergeCell ref="G37:G38"/>
    <mergeCell ref="G35:G36"/>
    <mergeCell ref="B5:C5"/>
    <mergeCell ref="K35:K36"/>
    <mergeCell ref="K37:K38"/>
    <mergeCell ref="K39:K40"/>
    <mergeCell ref="K41:K42"/>
    <mergeCell ref="J57:J58"/>
    <mergeCell ref="E17:F17"/>
    <mergeCell ref="E22:F22"/>
    <mergeCell ref="B4:C4"/>
    <mergeCell ref="E4:F4"/>
    <mergeCell ref="E8:F8"/>
    <mergeCell ref="E10:F10"/>
    <mergeCell ref="E13:F13"/>
    <mergeCell ref="E14:F14"/>
    <mergeCell ref="E29:F29"/>
    <mergeCell ref="E24:F24"/>
    <mergeCell ref="E26:F26"/>
    <mergeCell ref="E28:F28"/>
    <mergeCell ref="D12:D15"/>
    <mergeCell ref="D7:D11"/>
    <mergeCell ref="E9:F9"/>
    <mergeCell ref="B11:C18"/>
    <mergeCell ref="E11:F11"/>
    <mergeCell ref="E18:F18"/>
    <mergeCell ref="E12:F12"/>
    <mergeCell ref="U41:U42"/>
    <mergeCell ref="U39:U40"/>
    <mergeCell ref="U37:U38"/>
    <mergeCell ref="U35:U36"/>
    <mergeCell ref="T39:T40"/>
    <mergeCell ref="O41:O42"/>
    <mergeCell ref="P41:P42"/>
    <mergeCell ref="Q41:Q42"/>
    <mergeCell ref="R41:R42"/>
    <mergeCell ref="S41:S42"/>
    <mergeCell ref="T41:T42"/>
    <mergeCell ref="O39:O40"/>
    <mergeCell ref="P39:P40"/>
    <mergeCell ref="Q39:Q40"/>
    <mergeCell ref="R39:R40"/>
    <mergeCell ref="S39:S40"/>
    <mergeCell ref="M41:M42"/>
    <mergeCell ref="L41:L42"/>
    <mergeCell ref="L39:L40"/>
    <mergeCell ref="L37:L38"/>
    <mergeCell ref="M39:M40"/>
    <mergeCell ref="M37:M38"/>
    <mergeCell ref="M35:M36"/>
    <mergeCell ref="T35:T36"/>
    <mergeCell ref="O37:O38"/>
    <mergeCell ref="P37:P38"/>
    <mergeCell ref="Q37:Q38"/>
    <mergeCell ref="R37:R38"/>
    <mergeCell ref="S37:S38"/>
    <mergeCell ref="T37:T38"/>
    <mergeCell ref="Q35:Q36"/>
    <mergeCell ref="R35:R36"/>
    <mergeCell ref="S35:S36"/>
    <mergeCell ref="N41:N42"/>
    <mergeCell ref="N39:N40"/>
    <mergeCell ref="N37:N38"/>
    <mergeCell ref="N35:N36"/>
    <mergeCell ref="O35:O36"/>
    <mergeCell ref="P35:P36"/>
    <mergeCell ref="L35:L36"/>
    <mergeCell ref="J41:J42"/>
    <mergeCell ref="J39:J40"/>
    <mergeCell ref="J37:J38"/>
    <mergeCell ref="J35:J36"/>
    <mergeCell ref="U53:U54"/>
    <mergeCell ref="E55:F56"/>
    <mergeCell ref="G55:G56"/>
    <mergeCell ref="H55:H56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R55:R56"/>
    <mergeCell ref="S55:S56"/>
    <mergeCell ref="T55:T56"/>
    <mergeCell ref="U55:U56"/>
    <mergeCell ref="K53:K54"/>
    <mergeCell ref="L53:L54"/>
    <mergeCell ref="M53:M54"/>
    <mergeCell ref="J53:J54"/>
    <mergeCell ref="S53:S54"/>
    <mergeCell ref="T53:T54"/>
    <mergeCell ref="N53:N54"/>
    <mergeCell ref="O53:O54"/>
    <mergeCell ref="P53:P54"/>
    <mergeCell ref="Q53:Q54"/>
    <mergeCell ref="R53:R54"/>
    <mergeCell ref="S57:S58"/>
    <mergeCell ref="T57:T58"/>
    <mergeCell ref="U59:U60"/>
    <mergeCell ref="K57:K58"/>
    <mergeCell ref="L57:L58"/>
    <mergeCell ref="M57:M58"/>
    <mergeCell ref="N57:N58"/>
    <mergeCell ref="O57:O58"/>
    <mergeCell ref="P57:P58"/>
    <mergeCell ref="Q57:Q58"/>
    <mergeCell ref="R57:R58"/>
    <mergeCell ref="U57:U58"/>
    <mergeCell ref="S59:S60"/>
    <mergeCell ref="T59:T60"/>
    <mergeCell ref="J59:J60"/>
    <mergeCell ref="K59:K60"/>
    <mergeCell ref="L59:L60"/>
    <mergeCell ref="M59:M60"/>
    <mergeCell ref="N59:N60"/>
    <mergeCell ref="O59:O60"/>
    <mergeCell ref="P59:P60"/>
    <mergeCell ref="Q59:Q60"/>
    <mergeCell ref="R59:R60"/>
  </mergeCells>
  <phoneticPr fontId="6" type="noConversion"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12289" r:id="rId4">
          <objectPr defaultSize="0" r:id="rId5">
            <anchor moveWithCells="1">
              <from>
                <xdr:col>1</xdr:col>
                <xdr:colOff>0</xdr:colOff>
                <xdr:row>5</xdr:row>
                <xdr:rowOff>57150</xdr:rowOff>
              </from>
              <to>
                <xdr:col>2</xdr:col>
                <xdr:colOff>762000</xdr:colOff>
                <xdr:row>11</xdr:row>
                <xdr:rowOff>152400</xdr:rowOff>
              </to>
            </anchor>
          </objectPr>
        </oleObject>
      </mc:Choice>
      <mc:Fallback>
        <oleObject shapeId="12289" r:id="rId4"/>
      </mc:Fallback>
    </mc:AlternateContent>
    <mc:AlternateContent xmlns:mc="http://schemas.openxmlformats.org/markup-compatibility/2006">
      <mc:Choice Requires="x14">
        <oleObject shapeId="12290" r:id="rId6">
          <objectPr defaultSize="0" r:id="rId7">
            <anchor moveWithCells="1">
              <from>
                <xdr:col>0</xdr:col>
                <xdr:colOff>190500</xdr:colOff>
                <xdr:row>21</xdr:row>
                <xdr:rowOff>38100</xdr:rowOff>
              </from>
              <to>
                <xdr:col>2</xdr:col>
                <xdr:colOff>742950</xdr:colOff>
                <xdr:row>27</xdr:row>
                <xdr:rowOff>133350</xdr:rowOff>
              </to>
            </anchor>
          </objectPr>
        </oleObject>
      </mc:Choice>
      <mc:Fallback>
        <oleObject shapeId="12290" r:id="rId6"/>
      </mc:Fallback>
    </mc:AlternateContent>
    <mc:AlternateContent xmlns:mc="http://schemas.openxmlformats.org/markup-compatibility/2006">
      <mc:Choice Requires="x14">
        <oleObject shapeId="12291" r:id="rId8">
          <objectPr defaultSize="0" r:id="rId9">
            <anchor moveWithCells="1">
              <from>
                <xdr:col>1</xdr:col>
                <xdr:colOff>0</xdr:colOff>
                <xdr:row>44</xdr:row>
                <xdr:rowOff>285750</xdr:rowOff>
              </from>
              <to>
                <xdr:col>2</xdr:col>
                <xdr:colOff>762000</xdr:colOff>
                <xdr:row>49</xdr:row>
                <xdr:rowOff>228600</xdr:rowOff>
              </to>
            </anchor>
          </objectPr>
        </oleObject>
      </mc:Choice>
      <mc:Fallback>
        <oleObject shapeId="12291" r:id="rId8"/>
      </mc:Fallback>
    </mc:AlternateContent>
    <mc:AlternateContent xmlns:mc="http://schemas.openxmlformats.org/markup-compatibility/2006">
      <mc:Choice Requires="x14">
        <oleObject shapeId="12292" r:id="rId10">
          <objectPr defaultSize="0" r:id="rId11">
            <anchor moveWithCells="1">
              <from>
                <xdr:col>0</xdr:col>
                <xdr:colOff>190500</xdr:colOff>
                <xdr:row>35</xdr:row>
                <xdr:rowOff>76200</xdr:rowOff>
              </from>
              <to>
                <xdr:col>2</xdr:col>
                <xdr:colOff>742950</xdr:colOff>
                <xdr:row>41</xdr:row>
                <xdr:rowOff>171450</xdr:rowOff>
              </to>
            </anchor>
          </objectPr>
        </oleObject>
      </mc:Choice>
      <mc:Fallback>
        <oleObject shapeId="12292" r:id="rId10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ACED9-6ADE-4579-B082-2406FF91DD48}">
  <dimension ref="A1:AD132"/>
  <sheetViews>
    <sheetView zoomScaleNormal="100" workbookViewId="0">
      <pane xSplit="6" ySplit="4" topLeftCell="G30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85546875" customWidth="1"/>
    <col min="2" max="3" width="11.5703125" customWidth="1"/>
    <col min="4" max="4" width="13.5703125" customWidth="1"/>
    <col min="5" max="6" width="16.42578125" customWidth="1"/>
    <col min="7" max="7" width="13.7109375" customWidth="1"/>
    <col min="8" max="8" width="13.7109375" hidden="1" customWidth="1"/>
    <col min="9" max="9" width="15.85546875" hidden="1" customWidth="1"/>
    <col min="10" max="12" width="13.7109375" customWidth="1"/>
    <col min="13" max="13" width="14.42578125" customWidth="1"/>
    <col min="14" max="14" width="10.7109375" customWidth="1"/>
    <col min="15" max="15" width="10" customWidth="1"/>
    <col min="16" max="16" width="10.5703125" bestFit="1" customWidth="1"/>
  </cols>
  <sheetData>
    <row r="1" spans="1:30" ht="15" customHeight="1" x14ac:dyDescent="0.25">
      <c r="A1" s="2"/>
      <c r="B1" s="125"/>
      <c r="C1" s="125"/>
      <c r="D1" s="4"/>
      <c r="E1" s="2"/>
      <c r="F1" s="125"/>
      <c r="G1" s="12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15" customHeight="1" x14ac:dyDescent="0.25">
      <c r="A2" s="2"/>
      <c r="B2" s="4"/>
      <c r="C2" s="4"/>
      <c r="D2" s="4"/>
      <c r="E2" s="2"/>
      <c r="F2" s="4"/>
      <c r="G2" s="4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" customHeight="1" x14ac:dyDescent="0.25">
      <c r="A3" s="2"/>
      <c r="B3" s="4"/>
      <c r="C3" s="4"/>
      <c r="D3" s="4"/>
      <c r="E3" s="2"/>
      <c r="F3" s="4"/>
      <c r="G3" s="4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16.5" thickBot="1" x14ac:dyDescent="0.3">
      <c r="A4" s="2"/>
      <c r="B4" s="101" t="s">
        <v>1</v>
      </c>
      <c r="C4" s="101"/>
      <c r="D4" s="9" t="s">
        <v>2</v>
      </c>
      <c r="E4" s="102" t="s">
        <v>3</v>
      </c>
      <c r="F4" s="103"/>
      <c r="G4" s="9" t="s">
        <v>4</v>
      </c>
      <c r="H4" s="10" t="s">
        <v>5</v>
      </c>
      <c r="I4" s="11" t="s">
        <v>6</v>
      </c>
      <c r="J4" s="10" t="s">
        <v>7</v>
      </c>
      <c r="K4" s="10" t="s">
        <v>8</v>
      </c>
      <c r="L4" s="10" t="s">
        <v>9</v>
      </c>
      <c r="M4" s="11" t="s">
        <v>10</v>
      </c>
      <c r="N4" s="9" t="s">
        <v>11</v>
      </c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x14ac:dyDescent="0.25">
      <c r="A5" s="2"/>
      <c r="B5" s="2"/>
      <c r="C5" s="2"/>
      <c r="D5" s="92" t="s">
        <v>583</v>
      </c>
      <c r="E5" s="121" t="s">
        <v>584</v>
      </c>
      <c r="F5" s="122" t="s">
        <v>14</v>
      </c>
      <c r="G5" s="56" t="s">
        <v>462</v>
      </c>
      <c r="H5" s="58">
        <f>100*160</f>
        <v>16000</v>
      </c>
      <c r="I5" s="56" t="s">
        <v>16</v>
      </c>
      <c r="J5" s="56" t="s">
        <v>26</v>
      </c>
      <c r="K5" s="56" t="s">
        <v>18</v>
      </c>
      <c r="L5" s="56" t="s">
        <v>48</v>
      </c>
      <c r="M5" s="56" t="s">
        <v>46</v>
      </c>
      <c r="N5" s="13">
        <v>140</v>
      </c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x14ac:dyDescent="0.25">
      <c r="A6" s="2"/>
      <c r="B6" s="2"/>
      <c r="C6" s="2"/>
      <c r="D6" s="118" t="s">
        <v>585</v>
      </c>
      <c r="E6" s="119" t="s">
        <v>586</v>
      </c>
      <c r="F6" s="120"/>
      <c r="G6" s="41" t="s">
        <v>417</v>
      </c>
      <c r="H6" s="44">
        <f>150*160</f>
        <v>24000</v>
      </c>
      <c r="I6" s="41" t="s">
        <v>16</v>
      </c>
      <c r="J6" s="41" t="s">
        <v>26</v>
      </c>
      <c r="K6" s="41" t="s">
        <v>18</v>
      </c>
      <c r="L6" s="41" t="s">
        <v>48</v>
      </c>
      <c r="M6" s="41" t="s">
        <v>46</v>
      </c>
      <c r="N6" s="14">
        <v>149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15.75" x14ac:dyDescent="0.25">
      <c r="A7" s="2"/>
      <c r="B7" s="2"/>
      <c r="C7" s="2"/>
      <c r="D7" s="118"/>
      <c r="E7" s="121" t="s">
        <v>587</v>
      </c>
      <c r="F7" s="122"/>
      <c r="G7" s="56" t="s">
        <v>417</v>
      </c>
      <c r="H7" s="58">
        <f t="shared" ref="H7:H8" si="0">150*160</f>
        <v>24000</v>
      </c>
      <c r="I7" s="56" t="s">
        <v>16</v>
      </c>
      <c r="J7" s="56" t="s">
        <v>26</v>
      </c>
      <c r="K7" s="56" t="s">
        <v>588</v>
      </c>
      <c r="L7" s="56" t="s">
        <v>48</v>
      </c>
      <c r="M7" s="56" t="s">
        <v>46</v>
      </c>
      <c r="N7" s="13">
        <v>185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15.75" x14ac:dyDescent="0.25">
      <c r="A8" s="2"/>
      <c r="B8" s="2"/>
      <c r="C8" s="2"/>
      <c r="D8" s="118"/>
      <c r="E8" s="119" t="s">
        <v>589</v>
      </c>
      <c r="F8" s="120"/>
      <c r="G8" s="41" t="s">
        <v>417</v>
      </c>
      <c r="H8" s="44">
        <f t="shared" si="0"/>
        <v>24000</v>
      </c>
      <c r="I8" s="41" t="s">
        <v>16</v>
      </c>
      <c r="J8" s="41" t="s">
        <v>26</v>
      </c>
      <c r="K8" s="41" t="s">
        <v>18</v>
      </c>
      <c r="L8" s="41" t="s">
        <v>48</v>
      </c>
      <c r="M8" s="41" t="s">
        <v>373</v>
      </c>
      <c r="N8" s="14">
        <v>149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15.75" x14ac:dyDescent="0.25">
      <c r="A9" s="2"/>
      <c r="B9" s="2"/>
      <c r="C9" s="2"/>
      <c r="D9" s="107" t="s">
        <v>590</v>
      </c>
      <c r="E9" s="121" t="s">
        <v>591</v>
      </c>
      <c r="F9" s="122"/>
      <c r="G9" s="56" t="s">
        <v>525</v>
      </c>
      <c r="H9" s="58">
        <f>160*200</f>
        <v>32000</v>
      </c>
      <c r="I9" s="56" t="s">
        <v>16</v>
      </c>
      <c r="J9" s="56" t="s">
        <v>26</v>
      </c>
      <c r="K9" s="56" t="s">
        <v>18</v>
      </c>
      <c r="L9" s="56" t="s">
        <v>48</v>
      </c>
      <c r="M9" s="56" t="s">
        <v>46</v>
      </c>
      <c r="N9" s="13">
        <v>175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15.75" x14ac:dyDescent="0.25">
      <c r="A10" s="2"/>
      <c r="B10" s="2"/>
      <c r="C10" s="2"/>
      <c r="D10" s="107"/>
      <c r="E10" s="119" t="s">
        <v>592</v>
      </c>
      <c r="F10" s="120"/>
      <c r="G10" s="41" t="s">
        <v>525</v>
      </c>
      <c r="H10" s="44">
        <f t="shared" ref="H10:H11" si="1">160*200</f>
        <v>32000</v>
      </c>
      <c r="I10" s="41" t="s">
        <v>16</v>
      </c>
      <c r="J10" s="41" t="s">
        <v>26</v>
      </c>
      <c r="K10" s="41" t="s">
        <v>588</v>
      </c>
      <c r="L10" s="41" t="s">
        <v>48</v>
      </c>
      <c r="M10" s="41" t="s">
        <v>46</v>
      </c>
      <c r="N10" s="14">
        <v>205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15.75" x14ac:dyDescent="0.25">
      <c r="A11" s="2"/>
      <c r="B11" s="2"/>
      <c r="C11" s="2"/>
      <c r="D11" s="107"/>
      <c r="E11" s="121" t="s">
        <v>593</v>
      </c>
      <c r="F11" s="122"/>
      <c r="G11" s="56" t="s">
        <v>525</v>
      </c>
      <c r="H11" s="58">
        <f t="shared" si="1"/>
        <v>32000</v>
      </c>
      <c r="I11" s="56" t="s">
        <v>16</v>
      </c>
      <c r="J11" s="56" t="s">
        <v>26</v>
      </c>
      <c r="K11" s="56" t="s">
        <v>18</v>
      </c>
      <c r="L11" s="56" t="s">
        <v>48</v>
      </c>
      <c r="M11" s="56" t="s">
        <v>373</v>
      </c>
      <c r="N11" s="13">
        <v>175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15.75" x14ac:dyDescent="0.25">
      <c r="A12" s="2"/>
      <c r="B12" s="2"/>
      <c r="C12" s="2"/>
      <c r="D12" s="118" t="s">
        <v>594</v>
      </c>
      <c r="E12" s="119" t="s">
        <v>595</v>
      </c>
      <c r="F12" s="120"/>
      <c r="G12" s="41" t="s">
        <v>596</v>
      </c>
      <c r="H12" s="44">
        <f>240*160</f>
        <v>38400</v>
      </c>
      <c r="I12" s="41" t="s">
        <v>16</v>
      </c>
      <c r="J12" s="41" t="s">
        <v>26</v>
      </c>
      <c r="K12" s="41" t="s">
        <v>18</v>
      </c>
      <c r="L12" s="41" t="s">
        <v>48</v>
      </c>
      <c r="M12" s="41" t="s">
        <v>46</v>
      </c>
      <c r="N12" s="14">
        <v>220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15.75" x14ac:dyDescent="0.25">
      <c r="A13" s="2"/>
      <c r="B13" s="2"/>
      <c r="C13" s="2"/>
      <c r="D13" s="118"/>
      <c r="E13" s="121" t="s">
        <v>597</v>
      </c>
      <c r="F13" s="122"/>
      <c r="G13" s="56" t="s">
        <v>596</v>
      </c>
      <c r="H13" s="58">
        <f t="shared" ref="H13:H14" si="2">240*160</f>
        <v>38400</v>
      </c>
      <c r="I13" s="56" t="s">
        <v>16</v>
      </c>
      <c r="J13" s="56" t="s">
        <v>26</v>
      </c>
      <c r="K13" s="56" t="s">
        <v>588</v>
      </c>
      <c r="L13" s="56" t="s">
        <v>48</v>
      </c>
      <c r="M13" s="56" t="s">
        <v>46</v>
      </c>
      <c r="N13" s="13">
        <v>249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16.5" thickBot="1" x14ac:dyDescent="0.3">
      <c r="A14" s="2"/>
      <c r="B14" s="31"/>
      <c r="C14" s="31"/>
      <c r="D14" s="180"/>
      <c r="E14" s="142" t="s">
        <v>598</v>
      </c>
      <c r="F14" s="143"/>
      <c r="G14" s="46" t="s">
        <v>596</v>
      </c>
      <c r="H14" s="47">
        <f t="shared" si="2"/>
        <v>38400</v>
      </c>
      <c r="I14" s="46" t="s">
        <v>16</v>
      </c>
      <c r="J14" s="46" t="s">
        <v>26</v>
      </c>
      <c r="K14" s="46" t="s">
        <v>18</v>
      </c>
      <c r="L14" s="46" t="s">
        <v>48</v>
      </c>
      <c r="M14" s="46" t="s">
        <v>373</v>
      </c>
      <c r="N14" s="16">
        <v>220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15.75" customHeight="1" thickTop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16.5" thickBot="1" x14ac:dyDescent="0.3">
      <c r="A16" s="2"/>
      <c r="B16" s="101" t="s">
        <v>1</v>
      </c>
      <c r="C16" s="101"/>
      <c r="D16" s="9" t="s">
        <v>2</v>
      </c>
      <c r="E16" s="102" t="s">
        <v>3</v>
      </c>
      <c r="F16" s="103"/>
      <c r="G16" s="9" t="s">
        <v>4</v>
      </c>
      <c r="H16" s="10" t="s">
        <v>5</v>
      </c>
      <c r="I16" s="11" t="s">
        <v>6</v>
      </c>
      <c r="J16" s="10" t="s">
        <v>7</v>
      </c>
      <c r="K16" s="10" t="s">
        <v>8</v>
      </c>
      <c r="L16" s="10" t="s">
        <v>9</v>
      </c>
      <c r="M16" s="11" t="s">
        <v>10</v>
      </c>
      <c r="N16" s="9" t="s">
        <v>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8.75" customHeight="1" x14ac:dyDescent="0.25">
      <c r="A17" s="2"/>
      <c r="B17" s="2"/>
      <c r="C17" s="2"/>
      <c r="D17" s="107" t="s">
        <v>599</v>
      </c>
      <c r="E17" s="126" t="s">
        <v>600</v>
      </c>
      <c r="F17" s="127"/>
      <c r="G17" s="134" t="s">
        <v>601</v>
      </c>
      <c r="H17" s="138">
        <v>21450</v>
      </c>
      <c r="I17" s="134" t="s">
        <v>16</v>
      </c>
      <c r="J17" s="134" t="s">
        <v>26</v>
      </c>
      <c r="K17" s="134" t="s">
        <v>18</v>
      </c>
      <c r="L17" s="134" t="s">
        <v>48</v>
      </c>
      <c r="M17" s="134" t="s">
        <v>373</v>
      </c>
      <c r="N17" s="115">
        <v>149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 x14ac:dyDescent="0.25">
      <c r="A18" s="2"/>
      <c r="B18" s="2"/>
      <c r="C18" s="2"/>
      <c r="D18" s="107"/>
      <c r="E18" s="121"/>
      <c r="F18" s="122"/>
      <c r="G18" s="135"/>
      <c r="H18" s="135"/>
      <c r="I18" s="135"/>
      <c r="J18" s="135"/>
      <c r="K18" s="135"/>
      <c r="L18" s="135"/>
      <c r="M18" s="135"/>
      <c r="N18" s="11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15.75" customHeight="1" x14ac:dyDescent="0.25">
      <c r="A19" s="2"/>
      <c r="B19" s="2"/>
      <c r="C19" s="2"/>
      <c r="D19" s="107"/>
      <c r="E19" s="121"/>
      <c r="F19" s="122"/>
      <c r="G19" s="135"/>
      <c r="H19" s="135"/>
      <c r="I19" s="135"/>
      <c r="J19" s="135"/>
      <c r="K19" s="135"/>
      <c r="L19" s="135"/>
      <c r="M19" s="135"/>
      <c r="N19" s="11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15.75" customHeight="1" x14ac:dyDescent="0.25">
      <c r="A20" s="2"/>
      <c r="B20" s="2"/>
      <c r="C20" s="2"/>
      <c r="D20" s="118" t="s">
        <v>602</v>
      </c>
      <c r="E20" s="119" t="s">
        <v>603</v>
      </c>
      <c r="F20" s="120"/>
      <c r="G20" s="136" t="s">
        <v>604</v>
      </c>
      <c r="H20" s="140">
        <v>28600</v>
      </c>
      <c r="I20" s="136" t="s">
        <v>16</v>
      </c>
      <c r="J20" s="136" t="s">
        <v>26</v>
      </c>
      <c r="K20" s="136" t="s">
        <v>18</v>
      </c>
      <c r="L20" s="136" t="s">
        <v>48</v>
      </c>
      <c r="M20" s="136" t="s">
        <v>373</v>
      </c>
      <c r="N20" s="174">
        <v>166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15.75" customHeight="1" x14ac:dyDescent="0.25">
      <c r="A21" s="2"/>
      <c r="B21" s="2"/>
      <c r="C21" s="2"/>
      <c r="D21" s="118"/>
      <c r="E21" s="119"/>
      <c r="F21" s="120"/>
      <c r="G21" s="136"/>
      <c r="H21" s="136"/>
      <c r="I21" s="136"/>
      <c r="J21" s="136"/>
      <c r="K21" s="136"/>
      <c r="L21" s="136"/>
      <c r="M21" s="136"/>
      <c r="N21" s="174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15.75" customHeight="1" x14ac:dyDescent="0.25">
      <c r="A22" s="2"/>
      <c r="B22" s="2"/>
      <c r="C22" s="2"/>
      <c r="D22" s="118"/>
      <c r="E22" s="119"/>
      <c r="F22" s="120"/>
      <c r="G22" s="136"/>
      <c r="H22" s="136"/>
      <c r="I22" s="136"/>
      <c r="J22" s="136"/>
      <c r="K22" s="136"/>
      <c r="L22" s="136"/>
      <c r="M22" s="136"/>
      <c r="N22" s="174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15.75" customHeight="1" x14ac:dyDescent="0.25">
      <c r="A23" s="2"/>
      <c r="B23" s="2"/>
      <c r="C23" s="2"/>
      <c r="D23" s="107" t="s">
        <v>605</v>
      </c>
      <c r="E23" s="121" t="s">
        <v>606</v>
      </c>
      <c r="F23" s="122"/>
      <c r="G23" s="135" t="s">
        <v>607</v>
      </c>
      <c r="H23" s="139">
        <v>39000</v>
      </c>
      <c r="I23" s="135" t="s">
        <v>16</v>
      </c>
      <c r="J23" s="135" t="s">
        <v>26</v>
      </c>
      <c r="K23" s="135" t="s">
        <v>18</v>
      </c>
      <c r="L23" s="135" t="s">
        <v>48</v>
      </c>
      <c r="M23" s="135" t="s">
        <v>373</v>
      </c>
      <c r="N23" s="116">
        <v>225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 x14ac:dyDescent="0.25">
      <c r="A24" s="2"/>
      <c r="B24" s="2"/>
      <c r="C24" s="2"/>
      <c r="D24" s="107"/>
      <c r="E24" s="121"/>
      <c r="F24" s="122"/>
      <c r="G24" s="135"/>
      <c r="H24" s="135"/>
      <c r="I24" s="135"/>
      <c r="J24" s="135"/>
      <c r="K24" s="135"/>
      <c r="L24" s="135"/>
      <c r="M24" s="135"/>
      <c r="N24" s="11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6.5" customHeight="1" thickBot="1" x14ac:dyDescent="0.3">
      <c r="A25" s="2"/>
      <c r="B25" s="68"/>
      <c r="C25" s="68"/>
      <c r="D25" s="108"/>
      <c r="E25" s="123"/>
      <c r="F25" s="124"/>
      <c r="G25" s="175"/>
      <c r="H25" s="175"/>
      <c r="I25" s="175"/>
      <c r="J25" s="175"/>
      <c r="K25" s="175"/>
      <c r="L25" s="175"/>
      <c r="M25" s="175"/>
      <c r="N25" s="117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6.5" thickTop="1" x14ac:dyDescent="0.25">
      <c r="A26" s="2"/>
      <c r="B26" s="2"/>
      <c r="C26" s="2"/>
      <c r="D26" s="2"/>
      <c r="E26" s="2"/>
      <c r="F26" s="2"/>
      <c r="G26" s="144"/>
      <c r="H26" s="144"/>
      <c r="I26" s="144"/>
      <c r="J26" s="2"/>
      <c r="K26" s="2"/>
      <c r="L26" s="2"/>
      <c r="M26" s="2"/>
      <c r="N26" s="7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6.5" thickBot="1" x14ac:dyDescent="0.3">
      <c r="A27" s="2"/>
      <c r="B27" s="101" t="s">
        <v>1</v>
      </c>
      <c r="C27" s="101"/>
      <c r="D27" s="9" t="s">
        <v>2</v>
      </c>
      <c r="E27" s="102" t="s">
        <v>3</v>
      </c>
      <c r="F27" s="103"/>
      <c r="G27" s="9" t="s">
        <v>4</v>
      </c>
      <c r="H27" s="10" t="s">
        <v>5</v>
      </c>
      <c r="I27" s="11" t="s">
        <v>6</v>
      </c>
      <c r="J27" s="10" t="s">
        <v>7</v>
      </c>
      <c r="K27" s="10" t="s">
        <v>8</v>
      </c>
      <c r="L27" s="10" t="s">
        <v>9</v>
      </c>
      <c r="M27" s="11" t="s">
        <v>10</v>
      </c>
      <c r="N27" s="9" t="s">
        <v>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 x14ac:dyDescent="0.25">
      <c r="A28" s="2"/>
      <c r="B28" s="2"/>
      <c r="C28" s="2"/>
      <c r="D28" s="107" t="s">
        <v>608</v>
      </c>
      <c r="E28" s="126" t="s">
        <v>609</v>
      </c>
      <c r="F28" s="127"/>
      <c r="G28" s="134" t="s">
        <v>462</v>
      </c>
      <c r="H28" s="138">
        <v>13000</v>
      </c>
      <c r="I28" s="134" t="s">
        <v>16</v>
      </c>
      <c r="J28" s="134" t="s">
        <v>410</v>
      </c>
      <c r="K28" s="134" t="s">
        <v>18</v>
      </c>
      <c r="L28" s="134" t="s">
        <v>48</v>
      </c>
      <c r="M28" s="134" t="s">
        <v>20</v>
      </c>
      <c r="N28" s="115">
        <v>185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 x14ac:dyDescent="0.25">
      <c r="A29" s="2"/>
      <c r="B29" s="2"/>
      <c r="C29" s="2"/>
      <c r="D29" s="107"/>
      <c r="E29" s="121"/>
      <c r="F29" s="122"/>
      <c r="G29" s="135"/>
      <c r="H29" s="135"/>
      <c r="I29" s="135"/>
      <c r="J29" s="135"/>
      <c r="K29" s="135"/>
      <c r="L29" s="135"/>
      <c r="M29" s="135"/>
      <c r="N29" s="11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 x14ac:dyDescent="0.25">
      <c r="A30" s="2"/>
      <c r="B30" s="2"/>
      <c r="C30" s="2"/>
      <c r="D30" s="107"/>
      <c r="E30" s="121"/>
      <c r="F30" s="122"/>
      <c r="G30" s="135"/>
      <c r="H30" s="135"/>
      <c r="I30" s="135"/>
      <c r="J30" s="135"/>
      <c r="K30" s="135"/>
      <c r="L30" s="135"/>
      <c r="M30" s="135"/>
      <c r="N30" s="11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 x14ac:dyDescent="0.25">
      <c r="A31" s="2"/>
      <c r="B31" s="2"/>
      <c r="C31" s="2"/>
      <c r="D31" s="118" t="s">
        <v>610</v>
      </c>
      <c r="E31" s="119" t="s">
        <v>611</v>
      </c>
      <c r="F31" s="120"/>
      <c r="G31" s="136" t="s">
        <v>417</v>
      </c>
      <c r="H31" s="140">
        <v>19500</v>
      </c>
      <c r="I31" s="136" t="s">
        <v>16</v>
      </c>
      <c r="J31" s="136" t="s">
        <v>410</v>
      </c>
      <c r="K31" s="136" t="s">
        <v>18</v>
      </c>
      <c r="L31" s="136" t="s">
        <v>48</v>
      </c>
      <c r="M31" s="136" t="s">
        <v>20</v>
      </c>
      <c r="N31" s="174">
        <v>195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 x14ac:dyDescent="0.25">
      <c r="A32" s="2"/>
      <c r="B32" s="2"/>
      <c r="C32" s="2"/>
      <c r="D32" s="118"/>
      <c r="E32" s="119"/>
      <c r="F32" s="120"/>
      <c r="G32" s="136"/>
      <c r="H32" s="136"/>
      <c r="I32" s="136"/>
      <c r="J32" s="136"/>
      <c r="K32" s="136"/>
      <c r="L32" s="136"/>
      <c r="M32" s="136"/>
      <c r="N32" s="174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 x14ac:dyDescent="0.25">
      <c r="A33" s="2"/>
      <c r="B33" s="2"/>
      <c r="C33" s="2"/>
      <c r="D33" s="118"/>
      <c r="E33" s="119"/>
      <c r="F33" s="120"/>
      <c r="G33" s="136"/>
      <c r="H33" s="136"/>
      <c r="I33" s="136"/>
      <c r="J33" s="136"/>
      <c r="K33" s="136"/>
      <c r="L33" s="136"/>
      <c r="M33" s="136"/>
      <c r="N33" s="174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 x14ac:dyDescent="0.25">
      <c r="A34" s="2"/>
      <c r="B34" s="2"/>
      <c r="C34" s="2"/>
      <c r="D34" s="107" t="s">
        <v>612</v>
      </c>
      <c r="E34" s="121" t="s">
        <v>613</v>
      </c>
      <c r="F34" s="122"/>
      <c r="G34" s="135" t="s">
        <v>525</v>
      </c>
      <c r="H34" s="139">
        <v>26000</v>
      </c>
      <c r="I34" s="135" t="s">
        <v>16</v>
      </c>
      <c r="J34" s="135" t="s">
        <v>410</v>
      </c>
      <c r="K34" s="135" t="s">
        <v>18</v>
      </c>
      <c r="L34" s="135" t="s">
        <v>48</v>
      </c>
      <c r="M34" s="135" t="s">
        <v>20</v>
      </c>
      <c r="N34" s="116">
        <v>240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 x14ac:dyDescent="0.25">
      <c r="A35" s="2"/>
      <c r="B35" s="2"/>
      <c r="C35" s="2"/>
      <c r="D35" s="107"/>
      <c r="E35" s="121"/>
      <c r="F35" s="122"/>
      <c r="G35" s="135"/>
      <c r="H35" s="135"/>
      <c r="I35" s="135"/>
      <c r="J35" s="135"/>
      <c r="K35" s="135"/>
      <c r="L35" s="135"/>
      <c r="M35" s="135"/>
      <c r="N35" s="11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 x14ac:dyDescent="0.25">
      <c r="A36" s="2"/>
      <c r="B36" s="2"/>
      <c r="C36" s="2"/>
      <c r="D36" s="107"/>
      <c r="E36" s="121"/>
      <c r="F36" s="122"/>
      <c r="G36" s="135"/>
      <c r="H36" s="135"/>
      <c r="I36" s="135"/>
      <c r="J36" s="135"/>
      <c r="K36" s="135"/>
      <c r="L36" s="135"/>
      <c r="M36" s="135"/>
      <c r="N36" s="11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 x14ac:dyDescent="0.25">
      <c r="A37" s="2"/>
      <c r="B37" s="2"/>
      <c r="C37" s="2"/>
      <c r="D37" s="118" t="s">
        <v>614</v>
      </c>
      <c r="E37" s="119" t="s">
        <v>615</v>
      </c>
      <c r="F37" s="120"/>
      <c r="G37" s="136" t="s">
        <v>607</v>
      </c>
      <c r="H37" s="140">
        <v>39000</v>
      </c>
      <c r="I37" s="136" t="s">
        <v>16</v>
      </c>
      <c r="J37" s="136" t="s">
        <v>410</v>
      </c>
      <c r="K37" s="136" t="s">
        <v>18</v>
      </c>
      <c r="L37" s="136" t="s">
        <v>48</v>
      </c>
      <c r="M37" s="136" t="s">
        <v>20</v>
      </c>
      <c r="N37" s="174">
        <v>295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x14ac:dyDescent="0.25">
      <c r="A38" s="2"/>
      <c r="B38" s="2"/>
      <c r="C38" s="2"/>
      <c r="D38" s="118"/>
      <c r="E38" s="119"/>
      <c r="F38" s="120"/>
      <c r="G38" s="136"/>
      <c r="H38" s="136"/>
      <c r="I38" s="136"/>
      <c r="J38" s="136"/>
      <c r="K38" s="136"/>
      <c r="L38" s="136"/>
      <c r="M38" s="136"/>
      <c r="N38" s="174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thickBot="1" x14ac:dyDescent="0.3">
      <c r="A39" s="2"/>
      <c r="B39" s="31"/>
      <c r="C39" s="31"/>
      <c r="D39" s="180"/>
      <c r="E39" s="142"/>
      <c r="F39" s="143"/>
      <c r="G39" s="137"/>
      <c r="H39" s="137"/>
      <c r="I39" s="137"/>
      <c r="J39" s="137"/>
      <c r="K39" s="137"/>
      <c r="L39" s="137"/>
      <c r="M39" s="137"/>
      <c r="N39" s="21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 thickTop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6.5" thickBot="1" x14ac:dyDescent="0.3">
      <c r="A41" s="2"/>
      <c r="B41" s="101" t="s">
        <v>1</v>
      </c>
      <c r="C41" s="101"/>
      <c r="D41" s="9" t="s">
        <v>2</v>
      </c>
      <c r="E41" s="102" t="s">
        <v>3</v>
      </c>
      <c r="F41" s="103"/>
      <c r="G41" s="9" t="s">
        <v>4</v>
      </c>
      <c r="H41" s="10" t="s">
        <v>5</v>
      </c>
      <c r="I41" s="11" t="s">
        <v>6</v>
      </c>
      <c r="J41" s="10" t="s">
        <v>7</v>
      </c>
      <c r="K41" s="10" t="s">
        <v>8</v>
      </c>
      <c r="L41" s="10" t="s">
        <v>9</v>
      </c>
      <c r="M41" s="11" t="s">
        <v>10</v>
      </c>
      <c r="N41" s="9" t="s">
        <v>11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8.75" customHeight="1" x14ac:dyDescent="0.25">
      <c r="A42" s="2"/>
      <c r="B42" s="2"/>
      <c r="C42" s="2"/>
      <c r="D42" s="106" t="s">
        <v>616</v>
      </c>
      <c r="E42" s="126" t="s">
        <v>617</v>
      </c>
      <c r="F42" s="127"/>
      <c r="G42" s="267" t="s">
        <v>618</v>
      </c>
      <c r="H42" s="138" t="s">
        <v>619</v>
      </c>
      <c r="I42" s="267" t="s">
        <v>620</v>
      </c>
      <c r="J42" s="134" t="s">
        <v>621</v>
      </c>
      <c r="K42" s="134" t="s">
        <v>18</v>
      </c>
      <c r="L42" s="134" t="s">
        <v>19</v>
      </c>
      <c r="M42" s="134" t="s">
        <v>423</v>
      </c>
      <c r="N42" s="115">
        <v>95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 x14ac:dyDescent="0.25">
      <c r="A43" s="2"/>
      <c r="B43" s="2"/>
      <c r="C43" s="2"/>
      <c r="D43" s="107"/>
      <c r="E43" s="121"/>
      <c r="F43" s="122"/>
      <c r="G43" s="268"/>
      <c r="H43" s="139"/>
      <c r="I43" s="268"/>
      <c r="J43" s="135"/>
      <c r="K43" s="135"/>
      <c r="L43" s="135"/>
      <c r="M43" s="135"/>
      <c r="N43" s="11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 x14ac:dyDescent="0.25">
      <c r="A44" s="2"/>
      <c r="B44" s="2"/>
      <c r="C44" s="2"/>
      <c r="D44" s="107"/>
      <c r="E44" s="121"/>
      <c r="F44" s="122"/>
      <c r="G44" s="268"/>
      <c r="H44" s="139"/>
      <c r="I44" s="268"/>
      <c r="J44" s="135"/>
      <c r="K44" s="135"/>
      <c r="L44" s="135"/>
      <c r="M44" s="135"/>
      <c r="N44" s="11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 x14ac:dyDescent="0.25">
      <c r="A45" s="2"/>
      <c r="B45" s="2"/>
      <c r="C45" s="2"/>
      <c r="D45" s="107"/>
      <c r="E45" s="121"/>
      <c r="F45" s="122"/>
      <c r="G45" s="268"/>
      <c r="H45" s="139"/>
      <c r="I45" s="268"/>
      <c r="J45" s="135"/>
      <c r="K45" s="135"/>
      <c r="L45" s="135"/>
      <c r="M45" s="135"/>
      <c r="N45" s="11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 x14ac:dyDescent="0.25">
      <c r="A46" s="2"/>
      <c r="B46" s="2"/>
      <c r="C46" s="2"/>
      <c r="D46" s="107"/>
      <c r="E46" s="121"/>
      <c r="F46" s="122"/>
      <c r="G46" s="268"/>
      <c r="H46" s="139"/>
      <c r="I46" s="268"/>
      <c r="J46" s="135"/>
      <c r="K46" s="135"/>
      <c r="L46" s="135"/>
      <c r="M46" s="135"/>
      <c r="N46" s="11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 x14ac:dyDescent="0.25">
      <c r="A47" s="2"/>
      <c r="B47" s="2"/>
      <c r="C47" s="2"/>
      <c r="D47" s="107"/>
      <c r="E47" s="121"/>
      <c r="F47" s="122"/>
      <c r="G47" s="268"/>
      <c r="H47" s="139"/>
      <c r="I47" s="268"/>
      <c r="J47" s="135"/>
      <c r="K47" s="135"/>
      <c r="L47" s="135"/>
      <c r="M47" s="135"/>
      <c r="N47" s="11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 x14ac:dyDescent="0.25">
      <c r="A48" s="2"/>
      <c r="B48" s="2"/>
      <c r="C48" s="2"/>
      <c r="D48" s="107"/>
      <c r="E48" s="121"/>
      <c r="F48" s="122"/>
      <c r="G48" s="268"/>
      <c r="H48" s="139"/>
      <c r="I48" s="268"/>
      <c r="J48" s="135"/>
      <c r="K48" s="135"/>
      <c r="L48" s="135"/>
      <c r="M48" s="135"/>
      <c r="N48" s="11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 x14ac:dyDescent="0.25">
      <c r="A49" s="2"/>
      <c r="B49" s="2"/>
      <c r="C49" s="2"/>
      <c r="D49" s="107"/>
      <c r="E49" s="121"/>
      <c r="F49" s="122"/>
      <c r="G49" s="268"/>
      <c r="H49" s="139"/>
      <c r="I49" s="268"/>
      <c r="J49" s="135"/>
      <c r="K49" s="135"/>
      <c r="L49" s="135"/>
      <c r="M49" s="135"/>
      <c r="N49" s="11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6.5" customHeight="1" thickBot="1" x14ac:dyDescent="0.3">
      <c r="A50" s="2"/>
      <c r="B50" s="68"/>
      <c r="C50" s="68"/>
      <c r="D50" s="108"/>
      <c r="E50" s="123"/>
      <c r="F50" s="124"/>
      <c r="G50" s="269"/>
      <c r="H50" s="176"/>
      <c r="I50" s="269"/>
      <c r="J50" s="175"/>
      <c r="K50" s="175"/>
      <c r="L50" s="175"/>
      <c r="M50" s="175"/>
      <c r="N50" s="117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 thickTop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6.5" thickBot="1" x14ac:dyDescent="0.3">
      <c r="A52" s="2"/>
      <c r="B52" s="101" t="s">
        <v>1</v>
      </c>
      <c r="C52" s="101"/>
      <c r="D52" s="9" t="s">
        <v>2</v>
      </c>
      <c r="E52" s="102" t="s">
        <v>3</v>
      </c>
      <c r="F52" s="103"/>
      <c r="G52" s="9" t="s">
        <v>4</v>
      </c>
      <c r="H52" s="10" t="s">
        <v>5</v>
      </c>
      <c r="I52" s="11" t="s">
        <v>6</v>
      </c>
      <c r="J52" s="10" t="s">
        <v>7</v>
      </c>
      <c r="K52" s="10" t="s">
        <v>8</v>
      </c>
      <c r="L52" s="10" t="s">
        <v>9</v>
      </c>
      <c r="M52" s="11" t="s">
        <v>10</v>
      </c>
      <c r="N52" s="9" t="s">
        <v>11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 x14ac:dyDescent="0.25">
      <c r="A53" s="2"/>
      <c r="B53" s="2"/>
      <c r="C53" s="2"/>
      <c r="D53" s="107" t="s">
        <v>622</v>
      </c>
      <c r="E53" s="126" t="s">
        <v>623</v>
      </c>
      <c r="F53" s="127"/>
      <c r="G53" s="134" t="s">
        <v>380</v>
      </c>
      <c r="H53" s="138">
        <v>7800</v>
      </c>
      <c r="I53" s="134" t="s">
        <v>16</v>
      </c>
      <c r="J53" s="134" t="s">
        <v>26</v>
      </c>
      <c r="K53" s="134" t="s">
        <v>18</v>
      </c>
      <c r="L53" s="134" t="s">
        <v>19</v>
      </c>
      <c r="M53" s="134" t="s">
        <v>20</v>
      </c>
      <c r="N53" s="115">
        <v>115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8.75" customHeight="1" x14ac:dyDescent="0.25">
      <c r="A54" s="2"/>
      <c r="B54" s="2"/>
      <c r="C54" s="2"/>
      <c r="D54" s="107"/>
      <c r="E54" s="121"/>
      <c r="F54" s="122"/>
      <c r="G54" s="135"/>
      <c r="H54" s="135"/>
      <c r="I54" s="135"/>
      <c r="J54" s="135"/>
      <c r="K54" s="135"/>
      <c r="L54" s="135"/>
      <c r="M54" s="135"/>
      <c r="N54" s="11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8.75" customHeight="1" x14ac:dyDescent="0.25">
      <c r="A55" s="2"/>
      <c r="B55" s="2"/>
      <c r="C55" s="2"/>
      <c r="D55" s="107"/>
      <c r="E55" s="121"/>
      <c r="F55" s="122"/>
      <c r="G55" s="135"/>
      <c r="H55" s="135"/>
      <c r="I55" s="135"/>
      <c r="J55" s="135"/>
      <c r="K55" s="135"/>
      <c r="L55" s="135"/>
      <c r="M55" s="135"/>
      <c r="N55" s="11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8.75" customHeight="1" x14ac:dyDescent="0.25">
      <c r="A56" s="2"/>
      <c r="B56" s="2"/>
      <c r="C56" s="2"/>
      <c r="D56" s="118" t="s">
        <v>624</v>
      </c>
      <c r="E56" s="119" t="s">
        <v>625</v>
      </c>
      <c r="F56" s="120"/>
      <c r="G56" s="136" t="s">
        <v>416</v>
      </c>
      <c r="H56" s="140">
        <v>10400</v>
      </c>
      <c r="I56" s="136" t="s">
        <v>16</v>
      </c>
      <c r="J56" s="136" t="s">
        <v>26</v>
      </c>
      <c r="K56" s="136" t="s">
        <v>18</v>
      </c>
      <c r="L56" s="136" t="s">
        <v>19</v>
      </c>
      <c r="M56" s="136" t="s">
        <v>20</v>
      </c>
      <c r="N56" s="174">
        <v>132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8.75" customHeight="1" x14ac:dyDescent="0.25">
      <c r="A57" s="2"/>
      <c r="B57" s="2"/>
      <c r="C57" s="2"/>
      <c r="D57" s="118"/>
      <c r="E57" s="119"/>
      <c r="F57" s="120"/>
      <c r="G57" s="136"/>
      <c r="H57" s="136"/>
      <c r="I57" s="136"/>
      <c r="J57" s="136"/>
      <c r="K57" s="136"/>
      <c r="L57" s="136"/>
      <c r="M57" s="136"/>
      <c r="N57" s="174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8.75" customHeight="1" x14ac:dyDescent="0.25">
      <c r="A58" s="2"/>
      <c r="B58" s="2"/>
      <c r="C58" s="2"/>
      <c r="D58" s="118"/>
      <c r="E58" s="119"/>
      <c r="F58" s="120"/>
      <c r="G58" s="136"/>
      <c r="H58" s="136"/>
      <c r="I58" s="136"/>
      <c r="J58" s="136"/>
      <c r="K58" s="136"/>
      <c r="L58" s="136"/>
      <c r="M58" s="136"/>
      <c r="N58" s="174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8.75" customHeight="1" x14ac:dyDescent="0.25">
      <c r="A59" s="2"/>
      <c r="B59" s="2"/>
      <c r="C59" s="2"/>
      <c r="D59" s="107" t="s">
        <v>626</v>
      </c>
      <c r="E59" s="121" t="s">
        <v>627</v>
      </c>
      <c r="F59" s="122"/>
      <c r="G59" s="135" t="s">
        <v>462</v>
      </c>
      <c r="H59" s="139">
        <v>13000</v>
      </c>
      <c r="I59" s="135" t="s">
        <v>16</v>
      </c>
      <c r="J59" s="135" t="s">
        <v>26</v>
      </c>
      <c r="K59" s="135" t="s">
        <v>18</v>
      </c>
      <c r="L59" s="135" t="s">
        <v>19</v>
      </c>
      <c r="M59" s="135" t="s">
        <v>20</v>
      </c>
      <c r="N59" s="116">
        <v>160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8.75" customHeight="1" x14ac:dyDescent="0.25">
      <c r="A60" s="2"/>
      <c r="B60" s="2"/>
      <c r="C60" s="2"/>
      <c r="D60" s="107"/>
      <c r="E60" s="121"/>
      <c r="F60" s="122"/>
      <c r="G60" s="135"/>
      <c r="H60" s="135"/>
      <c r="I60" s="135"/>
      <c r="J60" s="135"/>
      <c r="K60" s="135"/>
      <c r="L60" s="135"/>
      <c r="M60" s="135"/>
      <c r="N60" s="11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6.5" customHeight="1" thickBot="1" x14ac:dyDescent="0.3">
      <c r="A61" s="2"/>
      <c r="B61" s="68"/>
      <c r="C61" s="68"/>
      <c r="D61" s="108"/>
      <c r="E61" s="123"/>
      <c r="F61" s="124"/>
      <c r="G61" s="175"/>
      <c r="H61" s="175"/>
      <c r="I61" s="175"/>
      <c r="J61" s="175"/>
      <c r="K61" s="175"/>
      <c r="L61" s="175"/>
      <c r="M61" s="175"/>
      <c r="N61" s="117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 thickTop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6.5" thickBot="1" x14ac:dyDescent="0.3">
      <c r="A63" s="2"/>
      <c r="B63" s="101" t="s">
        <v>1</v>
      </c>
      <c r="C63" s="101"/>
      <c r="D63" s="9" t="s">
        <v>2</v>
      </c>
      <c r="E63" s="102" t="s">
        <v>3</v>
      </c>
      <c r="F63" s="103"/>
      <c r="G63" s="9" t="s">
        <v>4</v>
      </c>
      <c r="H63" s="10" t="s">
        <v>5</v>
      </c>
      <c r="I63" s="11" t="s">
        <v>6</v>
      </c>
      <c r="J63" s="10" t="s">
        <v>7</v>
      </c>
      <c r="K63" s="10" t="s">
        <v>8</v>
      </c>
      <c r="L63" s="10" t="s">
        <v>9</v>
      </c>
      <c r="M63" s="11" t="s">
        <v>10</v>
      </c>
      <c r="N63" s="9" t="s">
        <v>11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8.75" customHeight="1" x14ac:dyDescent="0.25">
      <c r="A64" s="2"/>
      <c r="B64" s="2"/>
      <c r="C64" s="2"/>
      <c r="D64" s="106" t="s">
        <v>628</v>
      </c>
      <c r="E64" s="126" t="s">
        <v>629</v>
      </c>
      <c r="F64" s="127"/>
      <c r="G64" s="134" t="s">
        <v>417</v>
      </c>
      <c r="H64" s="138">
        <f>150*130</f>
        <v>19500</v>
      </c>
      <c r="I64" s="134" t="s">
        <v>16</v>
      </c>
      <c r="J64" s="134" t="s">
        <v>26</v>
      </c>
      <c r="K64" s="134" t="s">
        <v>18</v>
      </c>
      <c r="L64" s="134" t="s">
        <v>48</v>
      </c>
      <c r="M64" s="134" t="s">
        <v>373</v>
      </c>
      <c r="N64" s="115">
        <v>160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x14ac:dyDescent="0.25">
      <c r="A65" s="2"/>
      <c r="B65" s="2"/>
      <c r="C65" s="2"/>
      <c r="D65" s="107"/>
      <c r="E65" s="121"/>
      <c r="F65" s="122"/>
      <c r="G65" s="135"/>
      <c r="H65" s="139"/>
      <c r="I65" s="135"/>
      <c r="J65" s="135"/>
      <c r="K65" s="135"/>
      <c r="L65" s="135"/>
      <c r="M65" s="135"/>
      <c r="N65" s="11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 x14ac:dyDescent="0.25">
      <c r="A66" s="2"/>
      <c r="B66" s="2"/>
      <c r="C66" s="2"/>
      <c r="D66" s="107"/>
      <c r="E66" s="121"/>
      <c r="F66" s="122"/>
      <c r="G66" s="135"/>
      <c r="H66" s="139"/>
      <c r="I66" s="135"/>
      <c r="J66" s="135"/>
      <c r="K66" s="135"/>
      <c r="L66" s="135"/>
      <c r="M66" s="135"/>
      <c r="N66" s="11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 x14ac:dyDescent="0.25">
      <c r="A67" s="2"/>
      <c r="B67" s="2"/>
      <c r="C67" s="2"/>
      <c r="D67" s="107"/>
      <c r="E67" s="121"/>
      <c r="F67" s="122"/>
      <c r="G67" s="135"/>
      <c r="H67" s="139"/>
      <c r="I67" s="135"/>
      <c r="J67" s="135"/>
      <c r="K67" s="135"/>
      <c r="L67" s="135"/>
      <c r="M67" s="135"/>
      <c r="N67" s="11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x14ac:dyDescent="0.25">
      <c r="A68" s="2"/>
      <c r="B68" s="2"/>
      <c r="C68" s="2"/>
      <c r="D68" s="107"/>
      <c r="E68" s="121"/>
      <c r="F68" s="122"/>
      <c r="G68" s="135"/>
      <c r="H68" s="139"/>
      <c r="I68" s="135"/>
      <c r="J68" s="135"/>
      <c r="K68" s="135"/>
      <c r="L68" s="135"/>
      <c r="M68" s="135"/>
      <c r="N68" s="11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x14ac:dyDescent="0.25">
      <c r="A69" s="2"/>
      <c r="B69" s="2"/>
      <c r="C69" s="2"/>
      <c r="D69" s="107"/>
      <c r="E69" s="121"/>
      <c r="F69" s="122"/>
      <c r="G69" s="135"/>
      <c r="H69" s="139"/>
      <c r="I69" s="135"/>
      <c r="J69" s="135"/>
      <c r="K69" s="135"/>
      <c r="L69" s="135"/>
      <c r="M69" s="135"/>
      <c r="N69" s="11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x14ac:dyDescent="0.25">
      <c r="A70" s="2"/>
      <c r="B70" s="2"/>
      <c r="C70" s="2"/>
      <c r="D70" s="107"/>
      <c r="E70" s="121"/>
      <c r="F70" s="122"/>
      <c r="G70" s="135"/>
      <c r="H70" s="139"/>
      <c r="I70" s="135"/>
      <c r="J70" s="135"/>
      <c r="K70" s="135"/>
      <c r="L70" s="135"/>
      <c r="M70" s="135"/>
      <c r="N70" s="11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x14ac:dyDescent="0.25">
      <c r="A71" s="2"/>
      <c r="B71" s="2"/>
      <c r="C71" s="2"/>
      <c r="D71" s="107"/>
      <c r="E71" s="121"/>
      <c r="F71" s="122"/>
      <c r="G71" s="135"/>
      <c r="H71" s="139"/>
      <c r="I71" s="135"/>
      <c r="J71" s="135"/>
      <c r="K71" s="135"/>
      <c r="L71" s="135"/>
      <c r="M71" s="135"/>
      <c r="N71" s="11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thickBot="1" x14ac:dyDescent="0.3">
      <c r="A72" s="2"/>
      <c r="B72" s="68"/>
      <c r="C72" s="68"/>
      <c r="D72" s="108"/>
      <c r="E72" s="123"/>
      <c r="F72" s="124"/>
      <c r="G72" s="175"/>
      <c r="H72" s="176"/>
      <c r="I72" s="175"/>
      <c r="J72" s="175"/>
      <c r="K72" s="175"/>
      <c r="L72" s="175"/>
      <c r="M72" s="175"/>
      <c r="N72" s="117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 thickTop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6.5" thickBot="1" x14ac:dyDescent="0.3">
      <c r="A74" s="2"/>
      <c r="B74" s="101" t="s">
        <v>1</v>
      </c>
      <c r="C74" s="101"/>
      <c r="D74" s="9" t="s">
        <v>2</v>
      </c>
      <c r="E74" s="102" t="s">
        <v>3</v>
      </c>
      <c r="F74" s="103"/>
      <c r="G74" s="9" t="s">
        <v>4</v>
      </c>
      <c r="H74" s="10" t="s">
        <v>5</v>
      </c>
      <c r="I74" s="11" t="s">
        <v>6</v>
      </c>
      <c r="J74" s="10" t="s">
        <v>7</v>
      </c>
      <c r="K74" s="10" t="s">
        <v>8</v>
      </c>
      <c r="L74" s="10" t="s">
        <v>9</v>
      </c>
      <c r="M74" s="11" t="s">
        <v>10</v>
      </c>
      <c r="N74" s="9" t="s">
        <v>11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8.75" customHeight="1" x14ac:dyDescent="0.25">
      <c r="A75" s="2"/>
      <c r="B75" s="2"/>
      <c r="C75" s="2"/>
      <c r="D75" s="106" t="s">
        <v>630</v>
      </c>
      <c r="E75" s="126" t="s">
        <v>631</v>
      </c>
      <c r="F75" s="127"/>
      <c r="G75" s="134" t="s">
        <v>420</v>
      </c>
      <c r="H75" s="265">
        <v>3900</v>
      </c>
      <c r="I75" s="134" t="s">
        <v>16</v>
      </c>
      <c r="J75" s="134" t="s">
        <v>26</v>
      </c>
      <c r="K75" s="134" t="s">
        <v>18</v>
      </c>
      <c r="L75" s="134" t="s">
        <v>19</v>
      </c>
      <c r="M75" s="134" t="s">
        <v>20</v>
      </c>
      <c r="N75" s="115">
        <v>60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8.75" customHeight="1" x14ac:dyDescent="0.25">
      <c r="A76" s="2"/>
      <c r="B76" s="2"/>
      <c r="C76" s="2"/>
      <c r="D76" s="107"/>
      <c r="E76" s="121"/>
      <c r="F76" s="122"/>
      <c r="G76" s="135"/>
      <c r="H76" s="266"/>
      <c r="I76" s="135"/>
      <c r="J76" s="135"/>
      <c r="K76" s="135"/>
      <c r="L76" s="135"/>
      <c r="M76" s="135"/>
      <c r="N76" s="11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8.75" customHeight="1" x14ac:dyDescent="0.25">
      <c r="A77" s="2"/>
      <c r="B77" s="2"/>
      <c r="C77" s="2"/>
      <c r="D77" s="107"/>
      <c r="E77" s="121"/>
      <c r="F77" s="122"/>
      <c r="G77" s="135"/>
      <c r="H77" s="266"/>
      <c r="I77" s="135"/>
      <c r="J77" s="135"/>
      <c r="K77" s="135"/>
      <c r="L77" s="135"/>
      <c r="M77" s="135"/>
      <c r="N77" s="11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8.75" customHeight="1" x14ac:dyDescent="0.25">
      <c r="A78" s="2"/>
      <c r="B78" s="2"/>
      <c r="C78" s="2"/>
      <c r="D78" s="107"/>
      <c r="E78" s="121"/>
      <c r="F78" s="122"/>
      <c r="G78" s="135"/>
      <c r="H78" s="266"/>
      <c r="I78" s="135"/>
      <c r="J78" s="135"/>
      <c r="K78" s="135"/>
      <c r="L78" s="135"/>
      <c r="M78" s="135"/>
      <c r="N78" s="11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8.75" customHeight="1" x14ac:dyDescent="0.25">
      <c r="A79" s="2"/>
      <c r="B79" s="2"/>
      <c r="C79" s="2"/>
      <c r="D79" s="118" t="s">
        <v>632</v>
      </c>
      <c r="E79" s="119" t="s">
        <v>633</v>
      </c>
      <c r="F79" s="120"/>
      <c r="G79" s="136" t="s">
        <v>564</v>
      </c>
      <c r="H79" s="140">
        <f>50*130</f>
        <v>6500</v>
      </c>
      <c r="I79" s="136" t="s">
        <v>16</v>
      </c>
      <c r="J79" s="136" t="s">
        <v>26</v>
      </c>
      <c r="K79" s="136" t="s">
        <v>18</v>
      </c>
      <c r="L79" s="136" t="s">
        <v>19</v>
      </c>
      <c r="M79" s="136" t="s">
        <v>20</v>
      </c>
      <c r="N79" s="215">
        <v>75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8.75" customHeight="1" x14ac:dyDescent="0.25">
      <c r="A80" s="2"/>
      <c r="B80" s="2"/>
      <c r="C80" s="2"/>
      <c r="D80" s="118"/>
      <c r="E80" s="119"/>
      <c r="F80" s="120"/>
      <c r="G80" s="136"/>
      <c r="H80" s="140"/>
      <c r="I80" s="136"/>
      <c r="J80" s="136"/>
      <c r="K80" s="136"/>
      <c r="L80" s="136"/>
      <c r="M80" s="136"/>
      <c r="N80" s="215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8.75" customHeight="1" x14ac:dyDescent="0.25">
      <c r="A81" s="2"/>
      <c r="B81" s="2"/>
      <c r="C81" s="2"/>
      <c r="D81" s="118"/>
      <c r="E81" s="119"/>
      <c r="F81" s="120"/>
      <c r="G81" s="136"/>
      <c r="H81" s="140"/>
      <c r="I81" s="136"/>
      <c r="J81" s="136"/>
      <c r="K81" s="136"/>
      <c r="L81" s="136"/>
      <c r="M81" s="136"/>
      <c r="N81" s="215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8.75" customHeight="1" thickBot="1" x14ac:dyDescent="0.3">
      <c r="A82" s="2"/>
      <c r="B82" s="68"/>
      <c r="C82" s="68"/>
      <c r="D82" s="180"/>
      <c r="E82" s="142"/>
      <c r="F82" s="143"/>
      <c r="G82" s="137"/>
      <c r="H82" s="141"/>
      <c r="I82" s="137"/>
      <c r="J82" s="137"/>
      <c r="K82" s="137"/>
      <c r="L82" s="137"/>
      <c r="M82" s="137"/>
      <c r="N82" s="264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 thickTop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6.5" thickBot="1" x14ac:dyDescent="0.3">
      <c r="A84" s="2"/>
      <c r="B84" s="101" t="s">
        <v>1</v>
      </c>
      <c r="C84" s="101"/>
      <c r="D84" s="9" t="s">
        <v>2</v>
      </c>
      <c r="E84" s="102" t="s">
        <v>3</v>
      </c>
      <c r="F84" s="103"/>
      <c r="G84" s="9" t="s">
        <v>4</v>
      </c>
      <c r="H84" s="10" t="s">
        <v>5</v>
      </c>
      <c r="I84" s="11" t="s">
        <v>6</v>
      </c>
      <c r="J84" s="10" t="s">
        <v>7</v>
      </c>
      <c r="K84" s="10" t="s">
        <v>8</v>
      </c>
      <c r="L84" s="10" t="s">
        <v>9</v>
      </c>
      <c r="M84" s="11" t="s">
        <v>10</v>
      </c>
      <c r="N84" s="9" t="s">
        <v>11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8.75" customHeight="1" x14ac:dyDescent="0.25">
      <c r="A85" s="2"/>
      <c r="B85" s="2"/>
      <c r="C85" s="2"/>
      <c r="D85" s="106" t="s">
        <v>634</v>
      </c>
      <c r="E85" s="126" t="s">
        <v>635</v>
      </c>
      <c r="F85" s="127"/>
      <c r="G85" s="134" t="s">
        <v>462</v>
      </c>
      <c r="H85" s="138">
        <f>100*145</f>
        <v>14500</v>
      </c>
      <c r="I85" s="134" t="s">
        <v>16</v>
      </c>
      <c r="J85" s="134" t="s">
        <v>26</v>
      </c>
      <c r="K85" s="134" t="s">
        <v>636</v>
      </c>
      <c r="L85" s="134" t="s">
        <v>19</v>
      </c>
      <c r="M85" s="134" t="s">
        <v>20</v>
      </c>
      <c r="N85" s="115">
        <v>180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8.75" customHeight="1" x14ac:dyDescent="0.25">
      <c r="A86" s="2"/>
      <c r="B86" s="2"/>
      <c r="C86" s="2"/>
      <c r="D86" s="107"/>
      <c r="E86" s="121"/>
      <c r="F86" s="122"/>
      <c r="G86" s="135"/>
      <c r="H86" s="139"/>
      <c r="I86" s="135"/>
      <c r="J86" s="135"/>
      <c r="K86" s="135"/>
      <c r="L86" s="135"/>
      <c r="M86" s="135"/>
      <c r="N86" s="11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8.75" customHeight="1" x14ac:dyDescent="0.25">
      <c r="A87" s="2"/>
      <c r="B87" s="2"/>
      <c r="C87" s="2"/>
      <c r="D87" s="118" t="s">
        <v>637</v>
      </c>
      <c r="E87" s="119" t="s">
        <v>638</v>
      </c>
      <c r="F87" s="120"/>
      <c r="G87" s="136" t="s">
        <v>417</v>
      </c>
      <c r="H87" s="140">
        <f>150*145</f>
        <v>21750</v>
      </c>
      <c r="I87" s="136" t="s">
        <v>16</v>
      </c>
      <c r="J87" s="136" t="s">
        <v>26</v>
      </c>
      <c r="K87" s="136" t="s">
        <v>18</v>
      </c>
      <c r="L87" s="136" t="s">
        <v>19</v>
      </c>
      <c r="M87" s="136" t="s">
        <v>20</v>
      </c>
      <c r="N87" s="174">
        <v>210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8.75" customHeight="1" x14ac:dyDescent="0.25">
      <c r="A88" s="2"/>
      <c r="B88" s="2"/>
      <c r="C88" s="2"/>
      <c r="D88" s="118"/>
      <c r="E88" s="119"/>
      <c r="F88" s="120"/>
      <c r="G88" s="136"/>
      <c r="H88" s="140"/>
      <c r="I88" s="136"/>
      <c r="J88" s="136"/>
      <c r="K88" s="136"/>
      <c r="L88" s="136"/>
      <c r="M88" s="136"/>
      <c r="N88" s="174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8.75" customHeight="1" x14ac:dyDescent="0.25">
      <c r="A89" s="2"/>
      <c r="B89" s="2"/>
      <c r="C89" s="2"/>
      <c r="D89" s="107" t="s">
        <v>639</v>
      </c>
      <c r="E89" s="121" t="s">
        <v>640</v>
      </c>
      <c r="F89" s="122"/>
      <c r="G89" s="135" t="s">
        <v>525</v>
      </c>
      <c r="H89" s="139">
        <f>200*145</f>
        <v>29000</v>
      </c>
      <c r="I89" s="135" t="s">
        <v>16</v>
      </c>
      <c r="J89" s="135" t="s">
        <v>26</v>
      </c>
      <c r="K89" s="135" t="s">
        <v>18</v>
      </c>
      <c r="L89" s="135" t="s">
        <v>19</v>
      </c>
      <c r="M89" s="135" t="s">
        <v>20</v>
      </c>
      <c r="N89" s="116">
        <v>225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8.75" customHeight="1" x14ac:dyDescent="0.25">
      <c r="A90" s="2"/>
      <c r="B90" s="2"/>
      <c r="C90" s="2"/>
      <c r="D90" s="107"/>
      <c r="E90" s="121"/>
      <c r="F90" s="122"/>
      <c r="G90" s="135"/>
      <c r="H90" s="139"/>
      <c r="I90" s="135"/>
      <c r="J90" s="135"/>
      <c r="K90" s="135"/>
      <c r="L90" s="135"/>
      <c r="M90" s="135"/>
      <c r="N90" s="11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8.75" customHeight="1" x14ac:dyDescent="0.25">
      <c r="A91" s="2"/>
      <c r="B91" s="2"/>
      <c r="C91" s="2"/>
      <c r="D91" s="118" t="s">
        <v>641</v>
      </c>
      <c r="E91" s="119" t="s">
        <v>642</v>
      </c>
      <c r="F91" s="120"/>
      <c r="G91" s="136" t="s">
        <v>596</v>
      </c>
      <c r="H91" s="140">
        <f>240*145</f>
        <v>34800</v>
      </c>
      <c r="I91" s="136" t="s">
        <v>16</v>
      </c>
      <c r="J91" s="136" t="s">
        <v>26</v>
      </c>
      <c r="K91" s="136" t="s">
        <v>18</v>
      </c>
      <c r="L91" s="136" t="s">
        <v>19</v>
      </c>
      <c r="M91" s="136" t="s">
        <v>20</v>
      </c>
      <c r="N91" s="174">
        <v>245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 thickBot="1" x14ac:dyDescent="0.3">
      <c r="A92" s="2"/>
      <c r="B92" s="68"/>
      <c r="C92" s="68"/>
      <c r="D92" s="180"/>
      <c r="E92" s="142"/>
      <c r="F92" s="143"/>
      <c r="G92" s="137"/>
      <c r="H92" s="141"/>
      <c r="I92" s="137"/>
      <c r="J92" s="137"/>
      <c r="K92" s="137"/>
      <c r="L92" s="137"/>
      <c r="M92" s="137"/>
      <c r="N92" s="21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 thickTop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6.5" thickBot="1" x14ac:dyDescent="0.3">
      <c r="A94" s="2"/>
      <c r="B94" s="101" t="s">
        <v>1</v>
      </c>
      <c r="C94" s="101"/>
      <c r="D94" s="9" t="s">
        <v>2</v>
      </c>
      <c r="E94" s="102" t="s">
        <v>3</v>
      </c>
      <c r="F94" s="103"/>
      <c r="G94" s="9" t="s">
        <v>4</v>
      </c>
      <c r="H94" s="10" t="s">
        <v>5</v>
      </c>
      <c r="I94" s="11" t="s">
        <v>6</v>
      </c>
      <c r="J94" s="10" t="s">
        <v>7</v>
      </c>
      <c r="K94" s="10" t="s">
        <v>8</v>
      </c>
      <c r="L94" s="10" t="s">
        <v>9</v>
      </c>
      <c r="M94" s="11" t="s">
        <v>10</v>
      </c>
      <c r="N94" s="9" t="s">
        <v>11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8.75" customHeight="1" x14ac:dyDescent="0.25">
      <c r="A95" s="2"/>
      <c r="B95" s="2"/>
      <c r="C95" s="2"/>
      <c r="D95" s="106" t="s">
        <v>643</v>
      </c>
      <c r="E95" s="126" t="s">
        <v>644</v>
      </c>
      <c r="F95" s="127"/>
      <c r="G95" s="134" t="s">
        <v>645</v>
      </c>
      <c r="H95" s="265">
        <f>110*600</f>
        <v>66000</v>
      </c>
      <c r="I95" s="134" t="s">
        <v>16</v>
      </c>
      <c r="J95" s="134" t="s">
        <v>646</v>
      </c>
      <c r="K95" s="134" t="s">
        <v>18</v>
      </c>
      <c r="L95" s="134" t="s">
        <v>19</v>
      </c>
      <c r="M95" s="134" t="s">
        <v>20</v>
      </c>
      <c r="N95" s="115">
        <v>992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8.75" customHeight="1" x14ac:dyDescent="0.25">
      <c r="A96" s="2"/>
      <c r="B96" s="2"/>
      <c r="C96" s="2"/>
      <c r="D96" s="107"/>
      <c r="E96" s="121"/>
      <c r="F96" s="122"/>
      <c r="G96" s="135"/>
      <c r="H96" s="266"/>
      <c r="I96" s="135"/>
      <c r="J96" s="135"/>
      <c r="K96" s="135"/>
      <c r="L96" s="135"/>
      <c r="M96" s="135"/>
      <c r="N96" s="11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8.75" customHeight="1" x14ac:dyDescent="0.25">
      <c r="A97" s="2"/>
      <c r="B97" s="2"/>
      <c r="C97" s="2"/>
      <c r="D97" s="107"/>
      <c r="E97" s="121"/>
      <c r="F97" s="122"/>
      <c r="G97" s="135"/>
      <c r="H97" s="266"/>
      <c r="I97" s="135"/>
      <c r="J97" s="135"/>
      <c r="K97" s="135"/>
      <c r="L97" s="135"/>
      <c r="M97" s="135"/>
      <c r="N97" s="11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8.75" customHeight="1" x14ac:dyDescent="0.25">
      <c r="A98" s="2"/>
      <c r="B98" s="2"/>
      <c r="C98" s="2"/>
      <c r="D98" s="107"/>
      <c r="E98" s="121"/>
      <c r="F98" s="122"/>
      <c r="G98" s="135"/>
      <c r="H98" s="266"/>
      <c r="I98" s="135"/>
      <c r="J98" s="135"/>
      <c r="K98" s="135"/>
      <c r="L98" s="135"/>
      <c r="M98" s="135"/>
      <c r="N98" s="11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8.75" customHeight="1" x14ac:dyDescent="0.25">
      <c r="A99" s="2"/>
      <c r="B99" s="2"/>
      <c r="C99" s="2"/>
      <c r="D99" s="118" t="s">
        <v>647</v>
      </c>
      <c r="E99" s="119" t="s">
        <v>648</v>
      </c>
      <c r="F99" s="120"/>
      <c r="G99" s="136" t="s">
        <v>649</v>
      </c>
      <c r="H99" s="140">
        <f>110*1200</f>
        <v>132000</v>
      </c>
      <c r="I99" s="136" t="s">
        <v>16</v>
      </c>
      <c r="J99" s="136" t="s">
        <v>646</v>
      </c>
      <c r="K99" s="136" t="s">
        <v>18</v>
      </c>
      <c r="L99" s="136" t="s">
        <v>19</v>
      </c>
      <c r="M99" s="136" t="s">
        <v>20</v>
      </c>
      <c r="N99" s="215">
        <v>1828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8.75" customHeight="1" x14ac:dyDescent="0.25">
      <c r="A100" s="2"/>
      <c r="B100" s="2"/>
      <c r="C100" s="2"/>
      <c r="D100" s="118"/>
      <c r="E100" s="119"/>
      <c r="F100" s="120"/>
      <c r="G100" s="136"/>
      <c r="H100" s="140"/>
      <c r="I100" s="136"/>
      <c r="J100" s="136"/>
      <c r="K100" s="136"/>
      <c r="L100" s="136"/>
      <c r="M100" s="136"/>
      <c r="N100" s="215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8.75" customHeight="1" x14ac:dyDescent="0.25">
      <c r="A101" s="2"/>
      <c r="B101" s="2"/>
      <c r="C101" s="2"/>
      <c r="D101" s="118"/>
      <c r="E101" s="119"/>
      <c r="F101" s="120"/>
      <c r="G101" s="136"/>
      <c r="H101" s="140"/>
      <c r="I101" s="136"/>
      <c r="J101" s="136"/>
      <c r="K101" s="136"/>
      <c r="L101" s="136"/>
      <c r="M101" s="136"/>
      <c r="N101" s="215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8.75" customHeight="1" thickBot="1" x14ac:dyDescent="0.3">
      <c r="A102" s="2"/>
      <c r="B102" s="68"/>
      <c r="C102" s="68"/>
      <c r="D102" s="180"/>
      <c r="E102" s="142"/>
      <c r="F102" s="143"/>
      <c r="G102" s="137"/>
      <c r="H102" s="141"/>
      <c r="I102" s="137"/>
      <c r="J102" s="137"/>
      <c r="K102" s="137"/>
      <c r="L102" s="137"/>
      <c r="M102" s="137"/>
      <c r="N102" s="264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 thickTop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x14ac:dyDescent="0.25">
      <c r="A104" s="2"/>
      <c r="B104" s="2"/>
      <c r="C104" s="2"/>
      <c r="D104" s="2"/>
      <c r="E104" s="2"/>
      <c r="F104" s="2"/>
      <c r="G104" s="144"/>
      <c r="H104" s="144"/>
      <c r="I104" s="144"/>
      <c r="J104" s="2"/>
      <c r="K104" s="2"/>
      <c r="L104" s="2"/>
      <c r="M104" s="2"/>
      <c r="N104" s="7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</sheetData>
  <mergeCells count="235">
    <mergeCell ref="N17:N19"/>
    <mergeCell ref="N20:N22"/>
    <mergeCell ref="N23:N25"/>
    <mergeCell ref="N64:N72"/>
    <mergeCell ref="N59:N61"/>
    <mergeCell ref="N56:N58"/>
    <mergeCell ref="N53:N55"/>
    <mergeCell ref="N42:N50"/>
    <mergeCell ref="N28:N30"/>
    <mergeCell ref="N31:N33"/>
    <mergeCell ref="N34:N36"/>
    <mergeCell ref="N37:N39"/>
    <mergeCell ref="G42:G50"/>
    <mergeCell ref="J42:J50"/>
    <mergeCell ref="I42:I50"/>
    <mergeCell ref="K42:K50"/>
    <mergeCell ref="L42:L50"/>
    <mergeCell ref="M42:M50"/>
    <mergeCell ref="H42:H50"/>
    <mergeCell ref="K59:K61"/>
    <mergeCell ref="L59:L61"/>
    <mergeCell ref="M59:M61"/>
    <mergeCell ref="M75:M78"/>
    <mergeCell ref="G53:G55"/>
    <mergeCell ref="G56:G58"/>
    <mergeCell ref="G59:G61"/>
    <mergeCell ref="H53:H55"/>
    <mergeCell ref="I53:I55"/>
    <mergeCell ref="J53:J55"/>
    <mergeCell ref="K53:K55"/>
    <mergeCell ref="L53:L55"/>
    <mergeCell ref="M53:M55"/>
    <mergeCell ref="H56:H58"/>
    <mergeCell ref="I56:I58"/>
    <mergeCell ref="J56:J58"/>
    <mergeCell ref="K56:K58"/>
    <mergeCell ref="L56:L58"/>
    <mergeCell ref="M56:M58"/>
    <mergeCell ref="M64:M72"/>
    <mergeCell ref="L64:L72"/>
    <mergeCell ref="H59:H61"/>
    <mergeCell ref="I59:I61"/>
    <mergeCell ref="K64:K72"/>
    <mergeCell ref="J64:J72"/>
    <mergeCell ref="I64:I72"/>
    <mergeCell ref="H64:H72"/>
    <mergeCell ref="H37:H39"/>
    <mergeCell ref="I37:I39"/>
    <mergeCell ref="J37:J39"/>
    <mergeCell ref="K37:K39"/>
    <mergeCell ref="L37:L39"/>
    <mergeCell ref="M37:M39"/>
    <mergeCell ref="H17:H19"/>
    <mergeCell ref="I17:I19"/>
    <mergeCell ref="J17:J19"/>
    <mergeCell ref="K17:K19"/>
    <mergeCell ref="L17:L19"/>
    <mergeCell ref="M17:M19"/>
    <mergeCell ref="H20:H22"/>
    <mergeCell ref="I20:I22"/>
    <mergeCell ref="J20:J22"/>
    <mergeCell ref="K20:K22"/>
    <mergeCell ref="L20:L22"/>
    <mergeCell ref="M20:M22"/>
    <mergeCell ref="J28:J30"/>
    <mergeCell ref="K28:K30"/>
    <mergeCell ref="L28:L30"/>
    <mergeCell ref="M28:M30"/>
    <mergeCell ref="J31:J33"/>
    <mergeCell ref="K31:K33"/>
    <mergeCell ref="L31:L33"/>
    <mergeCell ref="M31:M33"/>
    <mergeCell ref="J34:J36"/>
    <mergeCell ref="N75:N78"/>
    <mergeCell ref="G26:I26"/>
    <mergeCell ref="H23:H25"/>
    <mergeCell ref="I23:I25"/>
    <mergeCell ref="J23:J25"/>
    <mergeCell ref="K23:K25"/>
    <mergeCell ref="L23:L25"/>
    <mergeCell ref="M23:M25"/>
    <mergeCell ref="G34:G36"/>
    <mergeCell ref="G31:G33"/>
    <mergeCell ref="G28:G30"/>
    <mergeCell ref="H28:H30"/>
    <mergeCell ref="I28:I30"/>
    <mergeCell ref="H31:H33"/>
    <mergeCell ref="I31:I33"/>
    <mergeCell ref="H34:H36"/>
    <mergeCell ref="I34:I36"/>
    <mergeCell ref="K34:K36"/>
    <mergeCell ref="L34:L36"/>
    <mergeCell ref="M34:M36"/>
    <mergeCell ref="J59:J61"/>
    <mergeCell ref="L79:L82"/>
    <mergeCell ref="K79:K82"/>
    <mergeCell ref="J79:J82"/>
    <mergeCell ref="I79:I82"/>
    <mergeCell ref="H79:H82"/>
    <mergeCell ref="L85:L86"/>
    <mergeCell ref="L87:L88"/>
    <mergeCell ref="L89:L90"/>
    <mergeCell ref="L75:L78"/>
    <mergeCell ref="L91:L92"/>
    <mergeCell ref="J89:J90"/>
    <mergeCell ref="J91:J92"/>
    <mergeCell ref="I91:I92"/>
    <mergeCell ref="I89:I90"/>
    <mergeCell ref="I87:I88"/>
    <mergeCell ref="I85:I86"/>
    <mergeCell ref="H85:H86"/>
    <mergeCell ref="H87:H88"/>
    <mergeCell ref="H89:H90"/>
    <mergeCell ref="H91:H92"/>
    <mergeCell ref="N91:N92"/>
    <mergeCell ref="M91:M92"/>
    <mergeCell ref="M89:M90"/>
    <mergeCell ref="M87:M88"/>
    <mergeCell ref="N85:N86"/>
    <mergeCell ref="N87:N88"/>
    <mergeCell ref="N89:N90"/>
    <mergeCell ref="M85:M86"/>
    <mergeCell ref="M79:M82"/>
    <mergeCell ref="N79:N82"/>
    <mergeCell ref="E85:F86"/>
    <mergeCell ref="K91:K92"/>
    <mergeCell ref="K89:K90"/>
    <mergeCell ref="K87:K88"/>
    <mergeCell ref="K85:K86"/>
    <mergeCell ref="J85:J86"/>
    <mergeCell ref="J87:J88"/>
    <mergeCell ref="E84:F84"/>
    <mergeCell ref="J75:J78"/>
    <mergeCell ref="K75:K78"/>
    <mergeCell ref="B1:C1"/>
    <mergeCell ref="F1:G1"/>
    <mergeCell ref="B4:C4"/>
    <mergeCell ref="E4:F4"/>
    <mergeCell ref="E5:F5"/>
    <mergeCell ref="E64:F72"/>
    <mergeCell ref="E42:F50"/>
    <mergeCell ref="E53:F55"/>
    <mergeCell ref="E56:F58"/>
    <mergeCell ref="E59:F61"/>
    <mergeCell ref="E34:F36"/>
    <mergeCell ref="E31:F33"/>
    <mergeCell ref="E28:F30"/>
    <mergeCell ref="E37:F39"/>
    <mergeCell ref="E23:F25"/>
    <mergeCell ref="E20:F22"/>
    <mergeCell ref="E17:F19"/>
    <mergeCell ref="G23:G25"/>
    <mergeCell ref="G20:G22"/>
    <mergeCell ref="G17:G19"/>
    <mergeCell ref="G37:G39"/>
    <mergeCell ref="E16:F16"/>
    <mergeCell ref="B16:C16"/>
    <mergeCell ref="D6:D8"/>
    <mergeCell ref="E6:F6"/>
    <mergeCell ref="E7:F7"/>
    <mergeCell ref="E8:F8"/>
    <mergeCell ref="D12:D14"/>
    <mergeCell ref="E12:F12"/>
    <mergeCell ref="E13:F13"/>
    <mergeCell ref="E14:F14"/>
    <mergeCell ref="B27:C27"/>
    <mergeCell ref="B63:C63"/>
    <mergeCell ref="E63:F63"/>
    <mergeCell ref="D56:D58"/>
    <mergeCell ref="E41:F41"/>
    <mergeCell ref="B41:C41"/>
    <mergeCell ref="B52:C52"/>
    <mergeCell ref="D9:D11"/>
    <mergeCell ref="E9:F9"/>
    <mergeCell ref="E10:F10"/>
    <mergeCell ref="E11:F11"/>
    <mergeCell ref="D17:D19"/>
    <mergeCell ref="D20:D22"/>
    <mergeCell ref="D42:D50"/>
    <mergeCell ref="D23:D25"/>
    <mergeCell ref="E27:F27"/>
    <mergeCell ref="D28:D30"/>
    <mergeCell ref="D34:D36"/>
    <mergeCell ref="D37:D39"/>
    <mergeCell ref="D31:D33"/>
    <mergeCell ref="D59:D61"/>
    <mergeCell ref="E52:F52"/>
    <mergeCell ref="D53:D55"/>
    <mergeCell ref="B74:C74"/>
    <mergeCell ref="D75:D78"/>
    <mergeCell ref="D79:D82"/>
    <mergeCell ref="B84:C84"/>
    <mergeCell ref="E74:F74"/>
    <mergeCell ref="D64:D72"/>
    <mergeCell ref="E79:F82"/>
    <mergeCell ref="E75:F78"/>
    <mergeCell ref="G104:I104"/>
    <mergeCell ref="D89:D90"/>
    <mergeCell ref="D87:D88"/>
    <mergeCell ref="D91:D92"/>
    <mergeCell ref="G91:G92"/>
    <mergeCell ref="G89:G90"/>
    <mergeCell ref="G87:G88"/>
    <mergeCell ref="G85:G86"/>
    <mergeCell ref="G79:G82"/>
    <mergeCell ref="G75:G78"/>
    <mergeCell ref="H75:H78"/>
    <mergeCell ref="I75:I78"/>
    <mergeCell ref="D85:D86"/>
    <mergeCell ref="B94:C94"/>
    <mergeCell ref="E94:F94"/>
    <mergeCell ref="G64:G72"/>
    <mergeCell ref="E91:F92"/>
    <mergeCell ref="E89:F90"/>
    <mergeCell ref="E87:F88"/>
    <mergeCell ref="L95:L98"/>
    <mergeCell ref="M95:M98"/>
    <mergeCell ref="N95:N98"/>
    <mergeCell ref="D99:D102"/>
    <mergeCell ref="E99:F102"/>
    <mergeCell ref="G99:G102"/>
    <mergeCell ref="H99:H102"/>
    <mergeCell ref="I99:I102"/>
    <mergeCell ref="J99:J102"/>
    <mergeCell ref="K99:K102"/>
    <mergeCell ref="L99:L102"/>
    <mergeCell ref="M99:M102"/>
    <mergeCell ref="N99:N102"/>
    <mergeCell ref="D95:D98"/>
    <mergeCell ref="E95:F98"/>
    <mergeCell ref="G95:G98"/>
    <mergeCell ref="H95:H98"/>
    <mergeCell ref="I95:I98"/>
    <mergeCell ref="J95:J98"/>
    <mergeCell ref="K95:K98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shapeId="14341" r:id="rId4">
          <objectPr defaultSize="0" autoPict="0" r:id="rId5">
            <anchor moveWithCells="1">
              <from>
                <xdr:col>0</xdr:col>
                <xdr:colOff>190500</xdr:colOff>
                <xdr:row>53</xdr:row>
                <xdr:rowOff>38100</xdr:rowOff>
              </from>
              <to>
                <xdr:col>2</xdr:col>
                <xdr:colOff>762000</xdr:colOff>
                <xdr:row>59</xdr:row>
                <xdr:rowOff>133350</xdr:rowOff>
              </to>
            </anchor>
          </objectPr>
        </oleObject>
      </mc:Choice>
      <mc:Fallback>
        <oleObject shapeId="14341" r:id="rId4"/>
      </mc:Fallback>
    </mc:AlternateContent>
    <mc:AlternateContent xmlns:mc="http://schemas.openxmlformats.org/markup-compatibility/2006">
      <mc:Choice Requires="x14">
        <oleObject shapeId="14342" r:id="rId6">
          <objectPr defaultSize="0" autoPict="0" r:id="rId7">
            <anchor moveWithCells="1">
              <from>
                <xdr:col>1</xdr:col>
                <xdr:colOff>19050</xdr:colOff>
                <xdr:row>27</xdr:row>
                <xdr:rowOff>171450</xdr:rowOff>
              </from>
              <to>
                <xdr:col>2</xdr:col>
                <xdr:colOff>762000</xdr:colOff>
                <xdr:row>35</xdr:row>
                <xdr:rowOff>76200</xdr:rowOff>
              </to>
            </anchor>
          </objectPr>
        </oleObject>
      </mc:Choice>
      <mc:Fallback>
        <oleObject shapeId="14342" r:id="rId6"/>
      </mc:Fallback>
    </mc:AlternateContent>
    <mc:AlternateContent xmlns:mc="http://schemas.openxmlformats.org/markup-compatibility/2006">
      <mc:Choice Requires="x14">
        <oleObject shapeId="14345" r:id="rId8">
          <objectPr defaultSize="0" autoPict="0" r:id="rId9">
            <anchor moveWithCells="1">
              <from>
                <xdr:col>1</xdr:col>
                <xdr:colOff>0</xdr:colOff>
                <xdr:row>5</xdr:row>
                <xdr:rowOff>0</xdr:rowOff>
              </from>
              <to>
                <xdr:col>2</xdr:col>
                <xdr:colOff>762000</xdr:colOff>
                <xdr:row>12</xdr:row>
                <xdr:rowOff>66675</xdr:rowOff>
              </to>
            </anchor>
          </objectPr>
        </oleObject>
      </mc:Choice>
      <mc:Fallback>
        <oleObject shapeId="14345" r:id="rId8"/>
      </mc:Fallback>
    </mc:AlternateContent>
    <mc:AlternateContent xmlns:mc="http://schemas.openxmlformats.org/markup-compatibility/2006">
      <mc:Choice Requires="x14">
        <oleObject shapeId="14346" r:id="rId10">
          <objectPr defaultSize="0" autoPict="0" r:id="rId11">
            <anchor moveWithCells="1">
              <from>
                <xdr:col>0</xdr:col>
                <xdr:colOff>190500</xdr:colOff>
                <xdr:row>64</xdr:row>
                <xdr:rowOff>19050</xdr:rowOff>
              </from>
              <to>
                <xdr:col>2</xdr:col>
                <xdr:colOff>742950</xdr:colOff>
                <xdr:row>72</xdr:row>
                <xdr:rowOff>0</xdr:rowOff>
              </to>
            </anchor>
          </objectPr>
        </oleObject>
      </mc:Choice>
      <mc:Fallback>
        <oleObject shapeId="14346" r:id="rId10"/>
      </mc:Fallback>
    </mc:AlternateContent>
    <mc:AlternateContent xmlns:mc="http://schemas.openxmlformats.org/markup-compatibility/2006">
      <mc:Choice Requires="x14">
        <oleObject shapeId="14349" r:id="rId12">
          <objectPr defaultSize="0" autoPict="0" r:id="rId13">
            <anchor moveWithCells="1">
              <from>
                <xdr:col>0</xdr:col>
                <xdr:colOff>190500</xdr:colOff>
                <xdr:row>75</xdr:row>
                <xdr:rowOff>19050</xdr:rowOff>
              </from>
              <to>
                <xdr:col>2</xdr:col>
                <xdr:colOff>742950</xdr:colOff>
                <xdr:row>81</xdr:row>
                <xdr:rowOff>133350</xdr:rowOff>
              </to>
            </anchor>
          </objectPr>
        </oleObject>
      </mc:Choice>
      <mc:Fallback>
        <oleObject shapeId="14349" r:id="rId12"/>
      </mc:Fallback>
    </mc:AlternateContent>
    <mc:AlternateContent xmlns:mc="http://schemas.openxmlformats.org/markup-compatibility/2006">
      <mc:Choice Requires="x14">
        <oleObject shapeId="14350" r:id="rId14">
          <objectPr defaultSize="0" autoPict="0" r:id="rId15">
            <anchor moveWithCells="1">
              <from>
                <xdr:col>0</xdr:col>
                <xdr:colOff>190500</xdr:colOff>
                <xdr:row>16</xdr:row>
                <xdr:rowOff>190500</xdr:rowOff>
              </from>
              <to>
                <xdr:col>2</xdr:col>
                <xdr:colOff>742950</xdr:colOff>
                <xdr:row>24</xdr:row>
                <xdr:rowOff>95250</xdr:rowOff>
              </to>
            </anchor>
          </objectPr>
        </oleObject>
      </mc:Choice>
      <mc:Fallback>
        <oleObject shapeId="14350" r:id="rId14"/>
      </mc:Fallback>
    </mc:AlternateContent>
    <mc:AlternateContent xmlns:mc="http://schemas.openxmlformats.org/markup-compatibility/2006">
      <mc:Choice Requires="x14">
        <oleObject shapeId="14353" r:id="rId16">
          <objectPr defaultSize="0" autoPict="0" r:id="rId17">
            <anchor moveWithCells="1">
              <from>
                <xdr:col>1</xdr:col>
                <xdr:colOff>0</xdr:colOff>
                <xdr:row>41</xdr:row>
                <xdr:rowOff>247650</xdr:rowOff>
              </from>
              <to>
                <xdr:col>2</xdr:col>
                <xdr:colOff>762000</xdr:colOff>
                <xdr:row>49</xdr:row>
                <xdr:rowOff>133350</xdr:rowOff>
              </to>
            </anchor>
          </objectPr>
        </oleObject>
      </mc:Choice>
      <mc:Fallback>
        <oleObject shapeId="14353" r:id="rId16"/>
      </mc:Fallback>
    </mc:AlternateContent>
    <mc:AlternateContent xmlns:mc="http://schemas.openxmlformats.org/markup-compatibility/2006">
      <mc:Choice Requires="x14">
        <oleObject shapeId="14354" r:id="rId18">
          <objectPr defaultSize="0" autoPict="0" r:id="rId19">
            <anchor moveWithCells="1">
              <from>
                <xdr:col>0</xdr:col>
                <xdr:colOff>190500</xdr:colOff>
                <xdr:row>84</xdr:row>
                <xdr:rowOff>247650</xdr:rowOff>
              </from>
              <to>
                <xdr:col>2</xdr:col>
                <xdr:colOff>742950</xdr:colOff>
                <xdr:row>91</xdr:row>
                <xdr:rowOff>95250</xdr:rowOff>
              </to>
            </anchor>
          </objectPr>
        </oleObject>
      </mc:Choice>
      <mc:Fallback>
        <oleObject shapeId="14354" r:id="rId18"/>
      </mc:Fallback>
    </mc:AlternateContent>
    <mc:AlternateContent xmlns:mc="http://schemas.openxmlformats.org/markup-compatibility/2006">
      <mc:Choice Requires="x14">
        <oleObject shapeId="14357" r:id="rId20">
          <objectPr defaultSize="0" autoPict="0" r:id="rId21">
            <anchor moveWithCells="1">
              <from>
                <xdr:col>1</xdr:col>
                <xdr:colOff>28575</xdr:colOff>
                <xdr:row>95</xdr:row>
                <xdr:rowOff>38100</xdr:rowOff>
              </from>
              <to>
                <xdr:col>3</xdr:col>
                <xdr:colOff>0</xdr:colOff>
                <xdr:row>101</xdr:row>
                <xdr:rowOff>180975</xdr:rowOff>
              </to>
            </anchor>
          </objectPr>
        </oleObject>
      </mc:Choice>
      <mc:Fallback>
        <oleObject shapeId="14357" r:id="rId20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3036975-51a4-47d8-a82a-79fa59e12899">
      <Terms xmlns="http://schemas.microsoft.com/office/infopath/2007/PartnerControls"/>
    </lcf76f155ced4ddcb4097134ff3c332f>
    <TaxCatchAll xmlns="c8f82e10-1d3b-4afb-afdd-828bae79c36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7F1704854C44695258E6C811E3FC2" ma:contentTypeVersion="16" ma:contentTypeDescription="Create a new document." ma:contentTypeScope="" ma:versionID="17caf1243634bade91ec831bb8460e9b">
  <xsd:schema xmlns:xsd="http://www.w3.org/2001/XMLSchema" xmlns:xs="http://www.w3.org/2001/XMLSchema" xmlns:p="http://schemas.microsoft.com/office/2006/metadata/properties" xmlns:ns2="c8f82e10-1d3b-4afb-afdd-828bae79c36b" xmlns:ns3="43036975-51a4-47d8-a82a-79fa59e12899" targetNamespace="http://schemas.microsoft.com/office/2006/metadata/properties" ma:root="true" ma:fieldsID="1b65c06c6aab19d99588ed8a56d5b4b0" ns2:_="" ns3:_="">
    <xsd:import namespace="c8f82e10-1d3b-4afb-afdd-828bae79c36b"/>
    <xsd:import namespace="43036975-51a4-47d8-a82a-79fa59e1289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f82e10-1d3b-4afb-afdd-828bae79c3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28413ef-24c4-4d94-9174-c4b47d96d6a8}" ma:internalName="TaxCatchAll" ma:showField="CatchAllData" ma:web="c8f82e10-1d3b-4afb-afdd-828bae79c3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036975-51a4-47d8-a82a-79fa59e128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70bbf1f-9b79-4f31-b805-5d176b28c6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7B2171F-7EAA-405C-9F81-B162E5B70F0A}">
  <ds:schemaRefs>
    <ds:schemaRef ds:uri="http://schemas.microsoft.com/office/2006/metadata/properties"/>
    <ds:schemaRef ds:uri="http://schemas.microsoft.com/office/infopath/2007/PartnerControls"/>
    <ds:schemaRef ds:uri="43036975-51a4-47d8-a82a-79fa59e12899"/>
    <ds:schemaRef ds:uri="c8f82e10-1d3b-4afb-afdd-828bae79c36b"/>
  </ds:schemaRefs>
</ds:datastoreItem>
</file>

<file path=customXml/itemProps2.xml><?xml version="1.0" encoding="utf-8"?>
<ds:datastoreItem xmlns:ds="http://schemas.openxmlformats.org/officeDocument/2006/customXml" ds:itemID="{A1BF86FB-B930-4834-A78E-8A43BA15F6B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D86FE4-C3EF-4B93-8A37-5A0770AC3C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f82e10-1d3b-4afb-afdd-828bae79c36b"/>
    <ds:schemaRef ds:uri="43036975-51a4-47d8-a82a-79fa59e1289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High Bay</vt:lpstr>
      <vt:lpstr>Flood Light</vt:lpstr>
      <vt:lpstr>Light Bar</vt:lpstr>
      <vt:lpstr>Low Bay</vt:lpstr>
      <vt:lpstr>Solar</vt:lpstr>
      <vt:lpstr>Haz Loc</vt:lpstr>
      <vt:lpstr>Contractor Series</vt:lpstr>
      <vt:lpstr>'High Bay'!Print_Area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McCloskey</dc:creator>
  <cp:keywords/>
  <dc:description/>
  <cp:lastModifiedBy>Roger McQuisten</cp:lastModifiedBy>
  <cp:revision/>
  <dcterms:created xsi:type="dcterms:W3CDTF">2018-11-12T16:25:36Z</dcterms:created>
  <dcterms:modified xsi:type="dcterms:W3CDTF">2023-01-11T16:18:48Z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0x010100E547F1704854C44695258E6C811E3FC2</vt:lpwstr>
  </property>
  <property fmtid="{D5CDD505-2E9C-101B-9397-08002B2CF9AE}" pid="3" name="MediaServiceImageTags">
    <vt:lpwstr/>
  </property>
</Properties>
</file>